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75" windowWidth="15600" windowHeight="8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E40" i="1" l="1"/>
  <c r="AE46" i="1"/>
  <c r="AE44" i="1"/>
  <c r="AE42" i="1"/>
  <c r="AE38" i="1"/>
  <c r="I46" i="1"/>
  <c r="I44" i="1"/>
  <c r="I42" i="1"/>
  <c r="I40" i="1"/>
  <c r="I38" i="1"/>
  <c r="B46" i="1"/>
  <c r="B44" i="1"/>
  <c r="B42" i="1"/>
  <c r="B40" i="1"/>
  <c r="B38" i="1"/>
  <c r="X42" i="1" l="1"/>
  <c r="AL42" i="1"/>
  <c r="P44" i="1"/>
  <c r="AL44" i="1"/>
  <c r="X44" i="1"/>
  <c r="X46" i="1"/>
  <c r="AL46" i="1"/>
  <c r="P46" i="1"/>
  <c r="P42" i="1"/>
  <c r="AL40" i="1"/>
  <c r="X40" i="1"/>
  <c r="P40" i="1"/>
  <c r="AL38" i="1"/>
  <c r="X38" i="1"/>
  <c r="P38" i="1"/>
  <c r="AN38" i="1" l="1"/>
  <c r="C55" i="1" s="1"/>
  <c r="AN46" i="1"/>
  <c r="C56" i="1" s="1"/>
  <c r="AN44" i="1"/>
  <c r="C53" i="1" s="1"/>
  <c r="AN40" i="1"/>
  <c r="C54" i="1" s="1"/>
  <c r="AN42" i="1"/>
  <c r="C52" i="1" s="1"/>
</calcChain>
</file>

<file path=xl/sharedStrings.xml><?xml version="1.0" encoding="utf-8"?>
<sst xmlns="http://schemas.openxmlformats.org/spreadsheetml/2006/main" count="132" uniqueCount="56">
  <si>
    <t xml:space="preserve">Boys </t>
  </si>
  <si>
    <t xml:space="preserve">Girls </t>
  </si>
  <si>
    <t>Yr 7 Discus</t>
  </si>
  <si>
    <t>Yr 7 Long Jump</t>
  </si>
  <si>
    <t>Yr 6 High Jump</t>
  </si>
  <si>
    <t>Yr 7 High Jump</t>
  </si>
  <si>
    <t>Yr 8 High Jump</t>
  </si>
  <si>
    <t>Yr 8 relay</t>
  </si>
  <si>
    <t>Totals</t>
  </si>
  <si>
    <t>Yr 7 Shot Putt</t>
  </si>
  <si>
    <t>North Tyneside</t>
  </si>
  <si>
    <t>Newcastle</t>
  </si>
  <si>
    <t>Tynedale</t>
  </si>
  <si>
    <t>North</t>
  </si>
  <si>
    <t>Northumberland</t>
  </si>
  <si>
    <t>East</t>
  </si>
  <si>
    <t xml:space="preserve">North </t>
  </si>
  <si>
    <t>Year 6 Girls</t>
  </si>
  <si>
    <t>Year 6 Boys</t>
  </si>
  <si>
    <t>Year 7 Boys</t>
  </si>
  <si>
    <t>Year 7 Girls</t>
  </si>
  <si>
    <t>Year 8 Girls</t>
  </si>
  <si>
    <t>Year 8 boys</t>
  </si>
  <si>
    <t>Area</t>
  </si>
  <si>
    <t>Yr 8 Hammer</t>
  </si>
  <si>
    <t>Yr 7 Relay</t>
  </si>
  <si>
    <t>Yr 6 Relay</t>
  </si>
  <si>
    <t>Yr 8 Triple Jump</t>
  </si>
  <si>
    <t>Yr 8 Long Jump</t>
  </si>
  <si>
    <t>Yr 6 Long Jump</t>
  </si>
  <si>
    <t>Yr 8 Discus</t>
  </si>
  <si>
    <t>Yr 8 Javelin</t>
  </si>
  <si>
    <t>Yr 7 Javelin</t>
  </si>
  <si>
    <t>Yr 8 1500m</t>
  </si>
  <si>
    <t>Yr 7 1500m</t>
  </si>
  <si>
    <t>Yr 8 800m</t>
  </si>
  <si>
    <t>Yr 7 800m</t>
  </si>
  <si>
    <t>Yr 6 800m</t>
  </si>
  <si>
    <t>Yr 7 300m</t>
  </si>
  <si>
    <t>Yr 8 200m</t>
  </si>
  <si>
    <t>Yr 7 200m</t>
  </si>
  <si>
    <t>Yr 8 100m</t>
  </si>
  <si>
    <t>Yr 7 100m</t>
  </si>
  <si>
    <t>Yr 6 80m</t>
  </si>
  <si>
    <t>Yr 8 Hurdles</t>
  </si>
  <si>
    <t>Yr 7 Hurdles</t>
  </si>
  <si>
    <t>Yr 6 hurdles</t>
  </si>
  <si>
    <t>Yr 8 Pole Vault</t>
  </si>
  <si>
    <t>Yr 7 Pole Vault</t>
  </si>
  <si>
    <t>North Northumberland</t>
  </si>
  <si>
    <t>East Northumberland</t>
  </si>
  <si>
    <t xml:space="preserve">   Points</t>
  </si>
  <si>
    <t>Yr 8 Shot Putt</t>
  </si>
  <si>
    <t>Yr 8 300m</t>
  </si>
  <si>
    <t>Yr 6 Ball Throw</t>
  </si>
  <si>
    <t xml:space="preserve">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</si>
</sst>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textRotation="90"/>
    </xf>
    <xf numFmtId="0" fontId="1" fillId="12" borderId="27" xfId="0" applyFont="1" applyFill="1" applyBorder="1"/>
    <xf numFmtId="0" fontId="1" fillId="0" borderId="0" xfId="0" applyFont="1" applyFill="1"/>
    <xf numFmtId="0" fontId="1" fillId="2" borderId="29" xfId="0" applyFont="1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1" fillId="12" borderId="1" xfId="0" applyFont="1" applyFill="1" applyBorder="1"/>
    <xf numFmtId="0" fontId="1" fillId="2" borderId="25" xfId="0" applyFont="1" applyFill="1" applyBorder="1"/>
    <xf numFmtId="0" fontId="1" fillId="5" borderId="18" xfId="0" applyFont="1" applyFill="1" applyBorder="1"/>
    <xf numFmtId="0" fontId="1" fillId="5" borderId="6" xfId="0" applyFont="1" applyFill="1" applyBorder="1"/>
    <xf numFmtId="0" fontId="1" fillId="5" borderId="1" xfId="0" applyFont="1" applyFill="1" applyBorder="1"/>
    <xf numFmtId="0" fontId="1" fillId="5" borderId="29" xfId="0" applyFont="1" applyFill="1" applyBorder="1"/>
    <xf numFmtId="0" fontId="1" fillId="5" borderId="38" xfId="0" applyFont="1" applyFill="1" applyBorder="1"/>
    <xf numFmtId="0" fontId="1" fillId="5" borderId="31" xfId="0" applyFont="1" applyFill="1" applyBorder="1"/>
    <xf numFmtId="0" fontId="1" fillId="12" borderId="31" xfId="0" applyFont="1" applyFill="1" applyBorder="1"/>
    <xf numFmtId="0" fontId="1" fillId="4" borderId="11" xfId="0" applyFont="1" applyFill="1" applyBorder="1"/>
    <xf numFmtId="0" fontId="1" fillId="4" borderId="3" xfId="0" applyFont="1" applyFill="1" applyBorder="1"/>
    <xf numFmtId="0" fontId="1" fillId="12" borderId="3" xfId="0" applyFont="1" applyFill="1" applyBorder="1"/>
    <xf numFmtId="0" fontId="1" fillId="4" borderId="29" xfId="0" applyFont="1" applyFill="1" applyBorder="1"/>
    <xf numFmtId="0" fontId="1" fillId="4" borderId="6" xfId="0" applyFont="1" applyFill="1" applyBorder="1"/>
    <xf numFmtId="0" fontId="1" fillId="4" borderId="1" xfId="0" applyFont="1" applyFill="1" applyBorder="1"/>
    <xf numFmtId="0" fontId="1" fillId="6" borderId="29" xfId="0" applyFont="1" applyFill="1" applyBorder="1"/>
    <xf numFmtId="0" fontId="1" fillId="6" borderId="6" xfId="0" applyFont="1" applyFill="1" applyBorder="1"/>
    <xf numFmtId="0" fontId="1" fillId="6" borderId="1" xfId="0" applyFont="1" applyFill="1" applyBorder="1"/>
    <xf numFmtId="0" fontId="1" fillId="6" borderId="35" xfId="0" applyFont="1" applyFill="1" applyBorder="1"/>
    <xf numFmtId="0" fontId="1" fillId="6" borderId="39" xfId="0" applyFont="1" applyFill="1" applyBorder="1"/>
    <xf numFmtId="0" fontId="1" fillId="6" borderId="2" xfId="0" applyFont="1" applyFill="1" applyBorder="1"/>
    <xf numFmtId="0" fontId="1" fillId="12" borderId="2" xfId="0" applyFont="1" applyFill="1" applyBorder="1"/>
    <xf numFmtId="0" fontId="1" fillId="8" borderId="33" xfId="0" applyFont="1" applyFill="1" applyBorder="1"/>
    <xf numFmtId="0" fontId="1" fillId="8" borderId="40" xfId="0" applyFont="1" applyFill="1" applyBorder="1"/>
    <xf numFmtId="0" fontId="1" fillId="8" borderId="27" xfId="0" applyFont="1" applyFill="1" applyBorder="1"/>
    <xf numFmtId="0" fontId="1" fillId="0" borderId="0" xfId="0" applyFont="1"/>
    <xf numFmtId="0" fontId="1" fillId="8" borderId="29" xfId="0" applyFont="1" applyFill="1" applyBorder="1"/>
    <xf numFmtId="0" fontId="1" fillId="8" borderId="6" xfId="0" applyFont="1" applyFill="1" applyBorder="1"/>
    <xf numFmtId="0" fontId="1" fillId="8" borderId="1" xfId="0" applyFont="1" applyFill="1" applyBorder="1"/>
    <xf numFmtId="0" fontId="1" fillId="8" borderId="11" xfId="0" applyFont="1" applyFill="1" applyBorder="1"/>
    <xf numFmtId="0" fontId="1" fillId="9" borderId="39" xfId="0" applyFont="1" applyFill="1" applyBorder="1"/>
    <xf numFmtId="0" fontId="1" fillId="9" borderId="1" xfId="0" applyFont="1" applyFill="1" applyBorder="1"/>
    <xf numFmtId="0" fontId="1" fillId="9" borderId="29" xfId="0" applyFont="1" applyFill="1" applyBorder="1"/>
    <xf numFmtId="0" fontId="1" fillId="9" borderId="6" xfId="0" applyFont="1" applyFill="1" applyBorder="1"/>
    <xf numFmtId="0" fontId="1" fillId="9" borderId="41" xfId="0" applyFont="1" applyFill="1" applyBorder="1"/>
    <xf numFmtId="0" fontId="1" fillId="9" borderId="31" xfId="0" applyFont="1" applyFill="1" applyBorder="1"/>
    <xf numFmtId="0" fontId="1" fillId="3" borderId="28" xfId="0" applyFont="1" applyFill="1" applyBorder="1"/>
    <xf numFmtId="0" fontId="1" fillId="3" borderId="37" xfId="0" applyFont="1" applyFill="1" applyBorder="1"/>
    <xf numFmtId="0" fontId="1" fillId="3" borderId="27" xfId="0" applyFont="1" applyFill="1" applyBorder="1"/>
    <xf numFmtId="0" fontId="1" fillId="3" borderId="29" xfId="0" applyFont="1" applyFill="1" applyBorder="1"/>
    <xf numFmtId="0" fontId="1" fillId="3" borderId="6" xfId="0" applyFont="1" applyFill="1" applyBorder="1"/>
    <xf numFmtId="0" fontId="1" fillId="3" borderId="1" xfId="0" applyFont="1" applyFill="1" applyBorder="1"/>
    <xf numFmtId="0" fontId="1" fillId="7" borderId="29" xfId="0" applyFont="1" applyFill="1" applyBorder="1"/>
    <xf numFmtId="0" fontId="1" fillId="7" borderId="6" xfId="0" applyFont="1" applyFill="1" applyBorder="1"/>
    <xf numFmtId="0" fontId="1" fillId="7" borderId="1" xfId="0" applyFont="1" applyFill="1" applyBorder="1"/>
    <xf numFmtId="0" fontId="1" fillId="7" borderId="38" xfId="0" applyFont="1" applyFill="1" applyBorder="1"/>
    <xf numFmtId="0" fontId="1" fillId="7" borderId="31" xfId="0" applyFont="1" applyFill="1" applyBorder="1"/>
    <xf numFmtId="0" fontId="1" fillId="10" borderId="28" xfId="0" applyFont="1" applyFill="1" applyBorder="1"/>
    <xf numFmtId="0" fontId="1" fillId="10" borderId="37" xfId="0" applyFont="1" applyFill="1" applyBorder="1"/>
    <xf numFmtId="0" fontId="1" fillId="10" borderId="27" xfId="0" applyFont="1" applyFill="1" applyBorder="1"/>
    <xf numFmtId="0" fontId="1" fillId="10" borderId="29" xfId="0" applyFont="1" applyFill="1" applyBorder="1"/>
    <xf numFmtId="0" fontId="1" fillId="10" borderId="6" xfId="0" applyFont="1" applyFill="1" applyBorder="1"/>
    <xf numFmtId="0" fontId="1" fillId="10" borderId="1" xfId="0" applyFont="1" applyFill="1" applyBorder="1"/>
    <xf numFmtId="0" fontId="1" fillId="11" borderId="18" xfId="0" applyFont="1" applyFill="1" applyBorder="1"/>
    <xf numFmtId="0" fontId="1" fillId="11" borderId="6" xfId="0" applyFont="1" applyFill="1" applyBorder="1"/>
    <xf numFmtId="0" fontId="1" fillId="11" borderId="1" xfId="0" applyFont="1" applyFill="1" applyBorder="1"/>
    <xf numFmtId="0" fontId="1" fillId="11" borderId="29" xfId="0" applyFont="1" applyFill="1" applyBorder="1"/>
    <xf numFmtId="0" fontId="1" fillId="11" borderId="32" xfId="0" applyFont="1" applyFill="1" applyBorder="1"/>
    <xf numFmtId="0" fontId="1" fillId="11" borderId="38" xfId="0" applyFont="1" applyFill="1" applyBorder="1"/>
    <xf numFmtId="0" fontId="1" fillId="11" borderId="31" xfId="0" applyFont="1" applyFill="1" applyBorder="1"/>
    <xf numFmtId="0" fontId="1" fillId="0" borderId="0" xfId="0" applyFont="1" applyFill="1" applyBorder="1"/>
    <xf numFmtId="0" fontId="1" fillId="5" borderId="0" xfId="0" applyFont="1" applyFill="1"/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0" fontId="1" fillId="9" borderId="0" xfId="0" applyFont="1" applyFill="1"/>
    <xf numFmtId="0" fontId="1" fillId="8" borderId="0" xfId="0" applyFont="1" applyFill="1"/>
    <xf numFmtId="0" fontId="1" fillId="7" borderId="0" xfId="0" applyFont="1" applyFill="1"/>
    <xf numFmtId="0" fontId="1" fillId="3" borderId="0" xfId="0" applyFont="1" applyFill="1"/>
    <xf numFmtId="0" fontId="1" fillId="11" borderId="0" xfId="0" applyFont="1" applyFill="1"/>
    <xf numFmtId="0" fontId="1" fillId="14" borderId="0" xfId="0" applyFont="1" applyFill="1"/>
    <xf numFmtId="0" fontId="1" fillId="15" borderId="0" xfId="0" applyFont="1" applyFill="1"/>
    <xf numFmtId="0" fontId="1" fillId="10" borderId="0" xfId="0" applyFont="1" applyFill="1"/>
    <xf numFmtId="0" fontId="1" fillId="0" borderId="12" xfId="0" applyFont="1" applyBorder="1"/>
    <xf numFmtId="0" fontId="1" fillId="0" borderId="14" xfId="0" applyFont="1" applyBorder="1"/>
    <xf numFmtId="0" fontId="1" fillId="0" borderId="13" xfId="0" applyFont="1" applyBorder="1"/>
    <xf numFmtId="0" fontId="1" fillId="0" borderId="12" xfId="0" quotePrefix="1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5" xfId="0" quotePrefix="1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5" xfId="0" applyFont="1" applyBorder="1"/>
    <xf numFmtId="0" fontId="1" fillId="0" borderId="18" xfId="0" applyFont="1" applyBorder="1"/>
    <xf numFmtId="0" fontId="1" fillId="0" borderId="17" xfId="0" quotePrefix="1" applyFont="1" applyBorder="1"/>
    <xf numFmtId="0" fontId="1" fillId="0" borderId="24" xfId="0" applyFont="1" applyBorder="1"/>
    <xf numFmtId="0" fontId="1" fillId="0" borderId="0" xfId="0" applyFont="1" applyBorder="1"/>
    <xf numFmtId="0" fontId="1" fillId="0" borderId="25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9" xfId="0" quotePrefix="1" applyFont="1" applyBorder="1"/>
    <xf numFmtId="0" fontId="1" fillId="0" borderId="1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1" xfId="0" quotePrefix="1" applyFont="1" applyBorder="1"/>
    <xf numFmtId="0" fontId="1" fillId="0" borderId="22" xfId="0" applyFont="1" applyBorder="1"/>
    <xf numFmtId="0" fontId="1" fillId="2" borderId="44" xfId="0" applyFont="1" applyFill="1" applyBorder="1"/>
    <xf numFmtId="0" fontId="1" fillId="2" borderId="18" xfId="0" applyFont="1" applyFill="1" applyBorder="1"/>
    <xf numFmtId="0" fontId="1" fillId="5" borderId="45" xfId="0" applyFont="1" applyFill="1" applyBorder="1"/>
    <xf numFmtId="0" fontId="1" fillId="4" borderId="20" xfId="0" applyFont="1" applyFill="1" applyBorder="1"/>
    <xf numFmtId="0" fontId="1" fillId="4" borderId="18" xfId="0" applyFont="1" applyFill="1" applyBorder="1"/>
    <xf numFmtId="0" fontId="1" fillId="6" borderId="18" xfId="0" applyFont="1" applyFill="1" applyBorder="1"/>
    <xf numFmtId="0" fontId="1" fillId="6" borderId="16" xfId="0" applyFont="1" applyFill="1" applyBorder="1"/>
    <xf numFmtId="0" fontId="1" fillId="8" borderId="14" xfId="0" applyFont="1" applyFill="1" applyBorder="1"/>
    <xf numFmtId="0" fontId="1" fillId="8" borderId="18" xfId="0" applyFont="1" applyFill="1" applyBorder="1"/>
    <xf numFmtId="0" fontId="1" fillId="8" borderId="20" xfId="0" applyFont="1" applyFill="1" applyBorder="1"/>
    <xf numFmtId="0" fontId="1" fillId="9" borderId="16" xfId="0" applyFont="1" applyFill="1" applyBorder="1"/>
    <xf numFmtId="0" fontId="1" fillId="9" borderId="18" xfId="0" applyFont="1" applyFill="1" applyBorder="1"/>
    <xf numFmtId="0" fontId="1" fillId="9" borderId="23" xfId="0" applyFont="1" applyFill="1" applyBorder="1"/>
    <xf numFmtId="0" fontId="1" fillId="3" borderId="44" xfId="0" applyFont="1" applyFill="1" applyBorder="1"/>
    <xf numFmtId="0" fontId="1" fillId="3" borderId="18" xfId="0" applyFont="1" applyFill="1" applyBorder="1"/>
    <xf numFmtId="0" fontId="1" fillId="7" borderId="18" xfId="0" applyFont="1" applyFill="1" applyBorder="1"/>
    <xf numFmtId="0" fontId="1" fillId="7" borderId="45" xfId="0" applyFont="1" applyFill="1" applyBorder="1"/>
    <xf numFmtId="0" fontId="1" fillId="10" borderId="44" xfId="0" applyFont="1" applyFill="1" applyBorder="1"/>
    <xf numFmtId="0" fontId="1" fillId="10" borderId="18" xfId="0" applyFont="1" applyFill="1" applyBorder="1"/>
    <xf numFmtId="0" fontId="1" fillId="11" borderId="45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18" borderId="47" xfId="0" applyFont="1" applyFill="1" applyBorder="1"/>
    <xf numFmtId="0" fontId="1" fillId="18" borderId="48" xfId="0" applyFont="1" applyFill="1" applyBorder="1"/>
    <xf numFmtId="0" fontId="1" fillId="4" borderId="47" xfId="0" applyFont="1" applyFill="1" applyBorder="1"/>
    <xf numFmtId="0" fontId="1" fillId="4" borderId="49" xfId="0" applyFont="1" applyFill="1" applyBorder="1"/>
    <xf numFmtId="0" fontId="1" fillId="17" borderId="50" xfId="0" applyFont="1" applyFill="1" applyBorder="1"/>
    <xf numFmtId="0" fontId="1" fillId="17" borderId="47" xfId="0" applyFont="1" applyFill="1" applyBorder="1"/>
    <xf numFmtId="0" fontId="1" fillId="8" borderId="46" xfId="0" applyFont="1" applyFill="1" applyBorder="1"/>
    <xf numFmtId="0" fontId="1" fillId="8" borderId="47" xfId="0" applyFont="1" applyFill="1" applyBorder="1"/>
    <xf numFmtId="0" fontId="1" fillId="13" borderId="47" xfId="0" applyFont="1" applyFill="1" applyBorder="1"/>
    <xf numFmtId="0" fontId="1" fillId="13" borderId="48" xfId="0" applyFont="1" applyFill="1" applyBorder="1"/>
    <xf numFmtId="0" fontId="1" fillId="3" borderId="46" xfId="0" applyFont="1" applyFill="1" applyBorder="1"/>
    <xf numFmtId="0" fontId="1" fillId="3" borderId="47" xfId="0" applyFont="1" applyFill="1" applyBorder="1"/>
    <xf numFmtId="0" fontId="1" fillId="16" borderId="47" xfId="0" applyFont="1" applyFill="1" applyBorder="1"/>
    <xf numFmtId="0" fontId="1" fillId="16" borderId="48" xfId="0" applyFont="1" applyFill="1" applyBorder="1"/>
    <xf numFmtId="0" fontId="1" fillId="10" borderId="46" xfId="0" applyFont="1" applyFill="1" applyBorder="1"/>
    <xf numFmtId="0" fontId="1" fillId="10" borderId="47" xfId="0" applyFont="1" applyFill="1" applyBorder="1"/>
    <xf numFmtId="0" fontId="1" fillId="15" borderId="47" xfId="0" applyFont="1" applyFill="1" applyBorder="1"/>
    <xf numFmtId="0" fontId="1" fillId="15" borderId="48" xfId="0" applyFont="1" applyFill="1" applyBorder="1"/>
    <xf numFmtId="0" fontId="1" fillId="2" borderId="4" xfId="0" applyFont="1" applyFill="1" applyBorder="1"/>
    <xf numFmtId="0" fontId="1" fillId="5" borderId="3" xfId="0" applyFont="1" applyFill="1" applyBorder="1"/>
    <xf numFmtId="0" fontId="1" fillId="5" borderId="34" xfId="0" applyFont="1" applyFill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4" borderId="9" xfId="0" applyFont="1" applyFill="1" applyBorder="1"/>
    <xf numFmtId="0" fontId="1" fillId="4" borderId="4" xfId="0" applyFont="1" applyFill="1" applyBorder="1"/>
    <xf numFmtId="0" fontId="1" fillId="5" borderId="2" xfId="0" applyFont="1" applyFill="1" applyBorder="1"/>
    <xf numFmtId="0" fontId="1" fillId="5" borderId="0" xfId="0" applyFont="1" applyFill="1" applyBorder="1"/>
    <xf numFmtId="0" fontId="1" fillId="5" borderId="35" xfId="0" applyFont="1" applyFill="1" applyBorder="1"/>
    <xf numFmtId="0" fontId="1" fillId="6" borderId="3" xfId="0" applyFont="1" applyFill="1" applyBorder="1"/>
    <xf numFmtId="0" fontId="1" fillId="4" borderId="51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4" borderId="52" xfId="0" applyFont="1" applyFill="1" applyBorder="1"/>
    <xf numFmtId="0" fontId="1" fillId="4" borderId="53" xfId="0" applyFont="1" applyFill="1" applyBorder="1"/>
    <xf numFmtId="0" fontId="1" fillId="4" borderId="31" xfId="0" applyFont="1" applyFill="1" applyBorder="1"/>
    <xf numFmtId="0" fontId="1" fillId="4" borderId="32" xfId="0" applyFont="1" applyFill="1" applyBorder="1"/>
    <xf numFmtId="0" fontId="1" fillId="8" borderId="26" xfId="0" applyFont="1" applyFill="1" applyBorder="1"/>
    <xf numFmtId="0" fontId="1" fillId="8" borderId="4" xfId="0" applyFont="1" applyFill="1" applyBorder="1"/>
    <xf numFmtId="0" fontId="1" fillId="9" borderId="3" xfId="0" applyFont="1" applyFill="1" applyBorder="1"/>
    <xf numFmtId="0" fontId="1" fillId="13" borderId="3" xfId="0" applyFont="1" applyFill="1" applyBorder="1"/>
    <xf numFmtId="0" fontId="1" fillId="9" borderId="54" xfId="0" applyFont="1" applyFill="1" applyBorder="1"/>
    <xf numFmtId="0" fontId="1" fillId="8" borderId="51" xfId="0" applyFont="1" applyFill="1" applyBorder="1"/>
    <xf numFmtId="0" fontId="1" fillId="8" borderId="52" xfId="0" applyFont="1" applyFill="1" applyBorder="1"/>
    <xf numFmtId="0" fontId="1" fillId="8" borderId="53" xfId="0" applyFont="1" applyFill="1" applyBorder="1"/>
    <xf numFmtId="0" fontId="1" fillId="8" borderId="31" xfId="0" applyFont="1" applyFill="1" applyBorder="1"/>
    <xf numFmtId="0" fontId="1" fillId="8" borderId="36" xfId="0" applyFont="1" applyFill="1" applyBorder="1"/>
    <xf numFmtId="0" fontId="1" fillId="3" borderId="26" xfId="0" applyFont="1" applyFill="1" applyBorder="1"/>
    <xf numFmtId="0" fontId="1" fillId="3" borderId="4" xfId="0" applyFont="1" applyFill="1" applyBorder="1"/>
    <xf numFmtId="0" fontId="1" fillId="9" borderId="2" xfId="0" applyFont="1" applyFill="1" applyBorder="1"/>
    <xf numFmtId="0" fontId="1" fillId="7" borderId="3" xfId="0" applyFont="1" applyFill="1" applyBorder="1"/>
    <xf numFmtId="0" fontId="1" fillId="7" borderId="34" xfId="0" applyFont="1" applyFill="1" applyBorder="1"/>
    <xf numFmtId="0" fontId="1" fillId="3" borderId="51" xfId="0" applyFont="1" applyFill="1" applyBorder="1"/>
    <xf numFmtId="0" fontId="1" fillId="3" borderId="52" xfId="0" applyFont="1" applyFill="1" applyBorder="1"/>
    <xf numFmtId="0" fontId="1" fillId="3" borderId="53" xfId="0" applyFont="1" applyFill="1" applyBorder="1"/>
    <xf numFmtId="0" fontId="1" fillId="3" borderId="31" xfId="0" applyFont="1" applyFill="1" applyBorder="1"/>
    <xf numFmtId="0" fontId="1" fillId="3" borderId="32" xfId="0" applyFont="1" applyFill="1" applyBorder="1"/>
    <xf numFmtId="0" fontId="1" fillId="10" borderId="26" xfId="0" applyFont="1" applyFill="1" applyBorder="1"/>
    <xf numFmtId="0" fontId="1" fillId="10" borderId="4" xfId="0" applyFont="1" applyFill="1" applyBorder="1"/>
    <xf numFmtId="0" fontId="1" fillId="7" borderId="2" xfId="0" applyFont="1" applyFill="1" applyBorder="1"/>
    <xf numFmtId="0" fontId="1" fillId="7" borderId="35" xfId="0" applyFont="1" applyFill="1" applyBorder="1"/>
    <xf numFmtId="0" fontId="1" fillId="11" borderId="3" xfId="0" applyFont="1" applyFill="1" applyBorder="1"/>
    <xf numFmtId="0" fontId="1" fillId="11" borderId="34" xfId="0" applyFont="1" applyFill="1" applyBorder="1"/>
    <xf numFmtId="0" fontId="1" fillId="10" borderId="51" xfId="0" applyFont="1" applyFill="1" applyBorder="1"/>
    <xf numFmtId="0" fontId="1" fillId="10" borderId="52" xfId="0" applyFont="1" applyFill="1" applyBorder="1"/>
    <xf numFmtId="0" fontId="1" fillId="10" borderId="53" xfId="0" applyFont="1" applyFill="1" applyBorder="1"/>
    <xf numFmtId="0" fontId="1" fillId="10" borderId="31" xfId="0" applyFont="1" applyFill="1" applyBorder="1"/>
    <xf numFmtId="0" fontId="1" fillId="10" borderId="32" xfId="0" applyFont="1" applyFill="1" applyBorder="1"/>
    <xf numFmtId="0" fontId="1" fillId="12" borderId="4" xfId="0" applyFont="1" applyFill="1" applyBorder="1"/>
    <xf numFmtId="0" fontId="1" fillId="12" borderId="30" xfId="0" applyFont="1" applyFill="1" applyBorder="1"/>
    <xf numFmtId="0" fontId="1" fillId="12" borderId="7" xfId="0" applyFont="1" applyFill="1" applyBorder="1"/>
    <xf numFmtId="0" fontId="1" fillId="5" borderId="42" xfId="0" applyFont="1" applyFill="1" applyBorder="1"/>
    <xf numFmtId="0" fontId="1" fillId="5" borderId="52" xfId="0" applyFont="1" applyFill="1" applyBorder="1"/>
    <xf numFmtId="0" fontId="1" fillId="5" borderId="43" xfId="0" applyFont="1" applyFill="1" applyBorder="1"/>
    <xf numFmtId="0" fontId="1" fillId="6" borderId="42" xfId="0" applyFont="1" applyFill="1" applyBorder="1"/>
    <xf numFmtId="0" fontId="1" fillId="6" borderId="34" xfId="0" applyFont="1" applyFill="1" applyBorder="1"/>
    <xf numFmtId="0" fontId="1" fillId="6" borderId="52" xfId="0" applyFont="1" applyFill="1" applyBorder="1"/>
    <xf numFmtId="0" fontId="1" fillId="6" borderId="43" xfId="0" applyFont="1" applyFill="1" applyBorder="1"/>
    <xf numFmtId="0" fontId="1" fillId="9" borderId="42" xfId="0" applyFont="1" applyFill="1" applyBorder="1"/>
    <xf numFmtId="0" fontId="1" fillId="9" borderId="52" xfId="0" applyFont="1" applyFill="1" applyBorder="1"/>
    <xf numFmtId="0" fontId="1" fillId="9" borderId="43" xfId="0" applyFont="1" applyFill="1" applyBorder="1"/>
    <xf numFmtId="0" fontId="1" fillId="7" borderId="42" xfId="0" applyFont="1" applyFill="1" applyBorder="1"/>
    <xf numFmtId="0" fontId="1" fillId="7" borderId="52" xfId="0" applyFont="1" applyFill="1" applyBorder="1"/>
    <xf numFmtId="0" fontId="1" fillId="7" borderId="43" xfId="0" applyFont="1" applyFill="1" applyBorder="1"/>
    <xf numFmtId="0" fontId="1" fillId="11" borderId="42" xfId="0" applyFont="1" applyFill="1" applyBorder="1"/>
    <xf numFmtId="0" fontId="1" fillId="11" borderId="52" xfId="0" applyFont="1" applyFill="1" applyBorder="1"/>
    <xf numFmtId="0" fontId="1" fillId="11" borderId="53" xfId="0" applyFont="1" applyFill="1" applyBorder="1"/>
    <xf numFmtId="0" fontId="1" fillId="2" borderId="11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42" xfId="0" applyFont="1" applyFill="1" applyBorder="1"/>
    <xf numFmtId="0" fontId="1" fillId="2" borderId="34" xfId="0" applyFont="1" applyFill="1" applyBorder="1"/>
    <xf numFmtId="0" fontId="1" fillId="0" borderId="55" xfId="0" applyFont="1" applyBorder="1" applyAlignment="1">
      <alignment textRotation="90"/>
    </xf>
    <xf numFmtId="0" fontId="1" fillId="0" borderId="56" xfId="0" applyFont="1" applyBorder="1" applyAlignment="1">
      <alignment textRotation="90"/>
    </xf>
    <xf numFmtId="0" fontId="1" fillId="0" borderId="56" xfId="0" applyFont="1" applyFill="1" applyBorder="1" applyAlignment="1">
      <alignment textRotation="90"/>
    </xf>
    <xf numFmtId="0" fontId="1" fillId="12" borderId="56" xfId="0" applyFont="1" applyFill="1" applyBorder="1" applyAlignment="1">
      <alignment textRotation="90"/>
    </xf>
    <xf numFmtId="0" fontId="1" fillId="0" borderId="57" xfId="0" applyFont="1" applyBorder="1" applyAlignment="1">
      <alignment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  <color rgb="FF99CCFF"/>
      <color rgb="FF00FF00"/>
      <color rgb="FFFFFF99"/>
      <color rgb="FFCC99FF"/>
      <color rgb="FF80008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="90" zoomScaleNormal="9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S51" sqref="S51"/>
    </sheetView>
  </sheetViews>
  <sheetFormatPr defaultRowHeight="18" x14ac:dyDescent="0.25"/>
  <cols>
    <col min="1" max="1" width="23.85546875" style="32" customWidth="1"/>
    <col min="2" max="2" width="8.85546875" style="32" customWidth="1"/>
    <col min="3" max="3" width="13.7109375" style="32" customWidth="1"/>
    <col min="4" max="37" width="5" style="32" customWidth="1"/>
    <col min="38" max="38" width="5.7109375" style="32" customWidth="1"/>
    <col min="39" max="16384" width="9.140625" style="32"/>
  </cols>
  <sheetData>
    <row r="1" spans="1:37" s="1" customFormat="1" ht="124.5" thickBot="1" x14ac:dyDescent="0.25">
      <c r="C1" s="218" t="s">
        <v>46</v>
      </c>
      <c r="D1" s="219" t="s">
        <v>45</v>
      </c>
      <c r="E1" s="219" t="s">
        <v>44</v>
      </c>
      <c r="F1" s="219" t="s">
        <v>43</v>
      </c>
      <c r="G1" s="219" t="s">
        <v>42</v>
      </c>
      <c r="H1" s="220" t="s">
        <v>41</v>
      </c>
      <c r="I1" s="219" t="s">
        <v>40</v>
      </c>
      <c r="J1" s="219" t="s">
        <v>39</v>
      </c>
      <c r="K1" s="219" t="s">
        <v>38</v>
      </c>
      <c r="L1" s="219" t="s">
        <v>53</v>
      </c>
      <c r="M1" s="219" t="s">
        <v>37</v>
      </c>
      <c r="N1" s="219" t="s">
        <v>36</v>
      </c>
      <c r="O1" s="219" t="s">
        <v>35</v>
      </c>
      <c r="P1" s="219" t="s">
        <v>34</v>
      </c>
      <c r="Q1" s="219" t="s">
        <v>33</v>
      </c>
      <c r="R1" s="219" t="s">
        <v>9</v>
      </c>
      <c r="S1" s="219" t="s">
        <v>52</v>
      </c>
      <c r="T1" s="219" t="s">
        <v>32</v>
      </c>
      <c r="U1" s="219" t="s">
        <v>31</v>
      </c>
      <c r="V1" s="219" t="s">
        <v>2</v>
      </c>
      <c r="W1" s="219" t="s">
        <v>30</v>
      </c>
      <c r="X1" s="219" t="s">
        <v>24</v>
      </c>
      <c r="Y1" s="219" t="s">
        <v>29</v>
      </c>
      <c r="Z1" s="219" t="s">
        <v>3</v>
      </c>
      <c r="AA1" s="219" t="s">
        <v>28</v>
      </c>
      <c r="AB1" s="219" t="s">
        <v>27</v>
      </c>
      <c r="AC1" s="219" t="s">
        <v>4</v>
      </c>
      <c r="AD1" s="219" t="s">
        <v>5</v>
      </c>
      <c r="AE1" s="219" t="s">
        <v>6</v>
      </c>
      <c r="AF1" s="221" t="s">
        <v>48</v>
      </c>
      <c r="AG1" s="219" t="s">
        <v>47</v>
      </c>
      <c r="AH1" s="219" t="s">
        <v>26</v>
      </c>
      <c r="AI1" s="219" t="s">
        <v>25</v>
      </c>
      <c r="AJ1" s="219" t="s">
        <v>7</v>
      </c>
      <c r="AK1" s="222" t="s">
        <v>54</v>
      </c>
    </row>
    <row r="2" spans="1:37" s="3" customFormat="1" x14ac:dyDescent="0.25">
      <c r="A2" s="123" t="s">
        <v>10</v>
      </c>
      <c r="B2" s="103" t="s">
        <v>0</v>
      </c>
      <c r="C2" s="213">
        <v>1</v>
      </c>
      <c r="D2" s="214">
        <v>2</v>
      </c>
      <c r="E2" s="214">
        <v>7</v>
      </c>
      <c r="F2" s="214">
        <v>3</v>
      </c>
      <c r="G2" s="214">
        <v>5</v>
      </c>
      <c r="H2" s="214">
        <v>8</v>
      </c>
      <c r="I2" s="214">
        <v>7</v>
      </c>
      <c r="J2" s="214">
        <v>7</v>
      </c>
      <c r="K2" s="214">
        <v>7</v>
      </c>
      <c r="L2" s="215">
        <v>6</v>
      </c>
      <c r="M2" s="216">
        <v>6</v>
      </c>
      <c r="N2" s="214">
        <v>4</v>
      </c>
      <c r="O2" s="214">
        <v>8</v>
      </c>
      <c r="P2" s="214">
        <v>4</v>
      </c>
      <c r="Q2" s="214">
        <v>3</v>
      </c>
      <c r="R2" s="214">
        <v>5</v>
      </c>
      <c r="S2" s="214">
        <v>5</v>
      </c>
      <c r="T2" s="214">
        <v>5</v>
      </c>
      <c r="U2" s="214">
        <v>8</v>
      </c>
      <c r="V2" s="214">
        <v>4</v>
      </c>
      <c r="W2" s="214">
        <v>8</v>
      </c>
      <c r="X2" s="214"/>
      <c r="Y2" s="214">
        <v>8</v>
      </c>
      <c r="Z2" s="214">
        <v>7</v>
      </c>
      <c r="AA2" s="214">
        <v>7</v>
      </c>
      <c r="AB2" s="214">
        <v>2</v>
      </c>
      <c r="AC2" s="214">
        <v>7</v>
      </c>
      <c r="AD2" s="214">
        <v>8</v>
      </c>
      <c r="AE2" s="214">
        <v>8</v>
      </c>
      <c r="AF2" s="18"/>
      <c r="AG2" s="214"/>
      <c r="AH2" s="214">
        <v>6</v>
      </c>
      <c r="AI2" s="214">
        <v>6</v>
      </c>
      <c r="AJ2" s="214">
        <v>8</v>
      </c>
      <c r="AK2" s="217">
        <v>1</v>
      </c>
    </row>
    <row r="3" spans="1:37" s="3" customFormat="1" x14ac:dyDescent="0.25">
      <c r="A3" s="124"/>
      <c r="B3" s="104" t="s">
        <v>0</v>
      </c>
      <c r="C3" s="5"/>
      <c r="D3" s="6"/>
      <c r="E3" s="6">
        <v>6</v>
      </c>
      <c r="F3" s="6">
        <v>3</v>
      </c>
      <c r="G3" s="6"/>
      <c r="H3" s="6">
        <v>3</v>
      </c>
      <c r="I3" s="6"/>
      <c r="J3" s="6">
        <v>6</v>
      </c>
      <c r="K3" s="6"/>
      <c r="L3" s="143">
        <v>3</v>
      </c>
      <c r="M3" s="146">
        <v>4</v>
      </c>
      <c r="N3" s="6">
        <v>2</v>
      </c>
      <c r="O3" s="6">
        <v>6</v>
      </c>
      <c r="P3" s="6"/>
      <c r="Q3" s="6"/>
      <c r="R3" s="6"/>
      <c r="S3" s="6">
        <v>3</v>
      </c>
      <c r="T3" s="6"/>
      <c r="U3" s="6"/>
      <c r="V3" s="6">
        <v>3</v>
      </c>
      <c r="W3" s="6">
        <v>4</v>
      </c>
      <c r="X3" s="6"/>
      <c r="Y3" s="6"/>
      <c r="Z3" s="6">
        <v>3</v>
      </c>
      <c r="AA3" s="6">
        <v>2</v>
      </c>
      <c r="AB3" s="6"/>
      <c r="AC3" s="6">
        <v>5</v>
      </c>
      <c r="AD3" s="6">
        <v>4</v>
      </c>
      <c r="AE3" s="6">
        <v>1</v>
      </c>
      <c r="AF3" s="7"/>
      <c r="AG3" s="6"/>
      <c r="AH3" s="7"/>
      <c r="AI3" s="7"/>
      <c r="AJ3" s="7"/>
      <c r="AK3" s="4"/>
    </row>
    <row r="4" spans="1:37" s="3" customFormat="1" ht="18.75" thickBot="1" x14ac:dyDescent="0.3">
      <c r="A4" s="124"/>
      <c r="B4" s="8" t="s">
        <v>0</v>
      </c>
      <c r="C4" s="5"/>
      <c r="D4" s="6"/>
      <c r="E4" s="6">
        <v>5</v>
      </c>
      <c r="F4" s="6"/>
      <c r="G4" s="6"/>
      <c r="H4" s="6"/>
      <c r="I4" s="6"/>
      <c r="J4" s="6"/>
      <c r="K4" s="6"/>
      <c r="L4" s="143">
        <v>2</v>
      </c>
      <c r="M4" s="147"/>
      <c r="N4" s="148"/>
      <c r="O4" s="148">
        <v>2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5"/>
      <c r="AG4" s="148"/>
      <c r="AH4" s="15"/>
      <c r="AI4" s="15"/>
      <c r="AJ4" s="15"/>
      <c r="AK4" s="149"/>
    </row>
    <row r="5" spans="1:37" s="3" customFormat="1" x14ac:dyDescent="0.25">
      <c r="A5" s="125"/>
      <c r="B5" s="9" t="s">
        <v>1</v>
      </c>
      <c r="C5" s="10">
        <v>7</v>
      </c>
      <c r="D5" s="11">
        <v>2</v>
      </c>
      <c r="E5" s="11">
        <v>6</v>
      </c>
      <c r="F5" s="11">
        <v>6</v>
      </c>
      <c r="G5" s="11">
        <v>8</v>
      </c>
      <c r="H5" s="11">
        <v>7</v>
      </c>
      <c r="I5" s="11">
        <v>8</v>
      </c>
      <c r="J5" s="11">
        <v>6</v>
      </c>
      <c r="K5" s="7"/>
      <c r="L5" s="194"/>
      <c r="M5" s="197">
        <v>6</v>
      </c>
      <c r="N5" s="144">
        <v>7</v>
      </c>
      <c r="O5" s="144">
        <v>8</v>
      </c>
      <c r="P5" s="144"/>
      <c r="Q5" s="144">
        <v>6</v>
      </c>
      <c r="R5" s="144">
        <v>7</v>
      </c>
      <c r="S5" s="144"/>
      <c r="T5" s="144"/>
      <c r="U5" s="144"/>
      <c r="V5" s="144">
        <v>8</v>
      </c>
      <c r="W5" s="144">
        <v>6</v>
      </c>
      <c r="X5" s="144"/>
      <c r="Y5" s="144">
        <v>3</v>
      </c>
      <c r="Z5" s="144">
        <v>5</v>
      </c>
      <c r="AA5" s="144"/>
      <c r="AB5" s="18"/>
      <c r="AC5" s="144">
        <v>3</v>
      </c>
      <c r="AD5" s="144">
        <v>1</v>
      </c>
      <c r="AE5" s="144">
        <v>2</v>
      </c>
      <c r="AF5" s="18"/>
      <c r="AG5" s="144"/>
      <c r="AH5" s="144">
        <v>6</v>
      </c>
      <c r="AI5" s="144">
        <v>8</v>
      </c>
      <c r="AJ5" s="144">
        <v>7</v>
      </c>
      <c r="AK5" s="145">
        <v>4</v>
      </c>
    </row>
    <row r="6" spans="1:37" s="3" customFormat="1" x14ac:dyDescent="0.25">
      <c r="A6" s="125"/>
      <c r="B6" s="9" t="s">
        <v>1</v>
      </c>
      <c r="C6" s="10">
        <v>2</v>
      </c>
      <c r="D6" s="11">
        <v>3</v>
      </c>
      <c r="E6" s="11">
        <v>3</v>
      </c>
      <c r="F6" s="11"/>
      <c r="G6" s="11">
        <v>6</v>
      </c>
      <c r="H6" s="11">
        <v>6</v>
      </c>
      <c r="I6" s="11">
        <v>7</v>
      </c>
      <c r="J6" s="11">
        <v>5</v>
      </c>
      <c r="K6" s="7"/>
      <c r="L6" s="194"/>
      <c r="M6" s="198">
        <v>3</v>
      </c>
      <c r="N6" s="11">
        <v>1</v>
      </c>
      <c r="O6" s="11">
        <v>2</v>
      </c>
      <c r="P6" s="11"/>
      <c r="Q6" s="11">
        <v>2</v>
      </c>
      <c r="R6" s="11"/>
      <c r="S6" s="11"/>
      <c r="T6" s="11"/>
      <c r="U6" s="11"/>
      <c r="V6" s="11"/>
      <c r="W6" s="11"/>
      <c r="X6" s="11"/>
      <c r="Y6" s="11">
        <v>2</v>
      </c>
      <c r="Z6" s="11"/>
      <c r="AA6" s="11"/>
      <c r="AB6" s="7"/>
      <c r="AC6" s="11">
        <v>2</v>
      </c>
      <c r="AD6" s="11"/>
      <c r="AE6" s="11"/>
      <c r="AF6" s="7"/>
      <c r="AG6" s="11"/>
      <c r="AH6" s="7"/>
      <c r="AI6" s="7"/>
      <c r="AJ6" s="7"/>
      <c r="AK6" s="12">
        <v>2</v>
      </c>
    </row>
    <row r="7" spans="1:37" s="3" customFormat="1" ht="18.75" thickBot="1" x14ac:dyDescent="0.3">
      <c r="A7" s="126"/>
      <c r="B7" s="105" t="s">
        <v>1</v>
      </c>
      <c r="C7" s="13"/>
      <c r="D7" s="14"/>
      <c r="E7" s="14"/>
      <c r="F7" s="14"/>
      <c r="G7" s="14"/>
      <c r="H7" s="14"/>
      <c r="I7" s="14"/>
      <c r="J7" s="14">
        <v>1</v>
      </c>
      <c r="K7" s="15"/>
      <c r="L7" s="195"/>
      <c r="M7" s="199"/>
      <c r="N7" s="152"/>
      <c r="O7" s="152"/>
      <c r="P7" s="153"/>
      <c r="Q7" s="152"/>
      <c r="R7" s="152"/>
      <c r="S7" s="152">
        <v>5</v>
      </c>
      <c r="T7" s="152"/>
      <c r="U7" s="152"/>
      <c r="V7" s="152"/>
      <c r="W7" s="152"/>
      <c r="X7" s="152"/>
      <c r="Y7" s="152"/>
      <c r="Z7" s="152"/>
      <c r="AA7" s="152"/>
      <c r="AB7" s="28"/>
      <c r="AC7" s="152">
        <v>1</v>
      </c>
      <c r="AD7" s="152"/>
      <c r="AE7" s="152"/>
      <c r="AF7" s="28"/>
      <c r="AG7" s="152"/>
      <c r="AH7" s="28"/>
      <c r="AI7" s="28"/>
      <c r="AJ7" s="28"/>
      <c r="AK7" s="154"/>
    </row>
    <row r="8" spans="1:37" s="3" customFormat="1" x14ac:dyDescent="0.25">
      <c r="A8" s="127" t="s">
        <v>11</v>
      </c>
      <c r="B8" s="106" t="s">
        <v>0</v>
      </c>
      <c r="C8" s="16">
        <v>7</v>
      </c>
      <c r="D8" s="17">
        <v>5</v>
      </c>
      <c r="E8" s="17">
        <v>4</v>
      </c>
      <c r="F8" s="17">
        <v>7</v>
      </c>
      <c r="G8" s="17">
        <v>3</v>
      </c>
      <c r="H8" s="17">
        <v>6</v>
      </c>
      <c r="I8" s="17">
        <v>5</v>
      </c>
      <c r="J8" s="17">
        <v>8</v>
      </c>
      <c r="K8" s="17">
        <v>8</v>
      </c>
      <c r="L8" s="150">
        <v>5</v>
      </c>
      <c r="M8" s="156">
        <v>8</v>
      </c>
      <c r="N8" s="157">
        <v>7</v>
      </c>
      <c r="O8" s="157">
        <v>7</v>
      </c>
      <c r="P8" s="157">
        <v>5</v>
      </c>
      <c r="Q8" s="157">
        <v>5</v>
      </c>
      <c r="R8" s="157">
        <v>7</v>
      </c>
      <c r="S8" s="157">
        <v>6</v>
      </c>
      <c r="T8" s="157"/>
      <c r="U8" s="157">
        <v>6</v>
      </c>
      <c r="V8" s="157">
        <v>1</v>
      </c>
      <c r="W8" s="157"/>
      <c r="X8" s="157"/>
      <c r="Y8" s="157">
        <v>3</v>
      </c>
      <c r="Z8" s="157"/>
      <c r="AA8" s="157">
        <v>8</v>
      </c>
      <c r="AB8" s="157">
        <v>6</v>
      </c>
      <c r="AC8" s="157">
        <v>8</v>
      </c>
      <c r="AD8" s="157">
        <v>6</v>
      </c>
      <c r="AE8" s="157">
        <v>4</v>
      </c>
      <c r="AF8" s="2"/>
      <c r="AG8" s="157"/>
      <c r="AH8" s="157">
        <v>5</v>
      </c>
      <c r="AI8" s="157">
        <v>5</v>
      </c>
      <c r="AJ8" s="157"/>
      <c r="AK8" s="158">
        <v>7</v>
      </c>
    </row>
    <row r="9" spans="1:37" s="3" customFormat="1" x14ac:dyDescent="0.25">
      <c r="A9" s="127"/>
      <c r="B9" s="107" t="s">
        <v>0</v>
      </c>
      <c r="C9" s="20">
        <v>5</v>
      </c>
      <c r="D9" s="21">
        <v>3</v>
      </c>
      <c r="E9" s="21">
        <v>1</v>
      </c>
      <c r="F9" s="21">
        <v>5</v>
      </c>
      <c r="G9" s="21"/>
      <c r="H9" s="21">
        <v>2</v>
      </c>
      <c r="I9" s="21"/>
      <c r="J9" s="21">
        <v>5</v>
      </c>
      <c r="K9" s="21">
        <v>3</v>
      </c>
      <c r="L9" s="151"/>
      <c r="M9" s="159">
        <v>7</v>
      </c>
      <c r="N9" s="21">
        <v>6</v>
      </c>
      <c r="O9" s="21"/>
      <c r="P9" s="21">
        <v>2</v>
      </c>
      <c r="Q9" s="21">
        <v>2</v>
      </c>
      <c r="R9" s="21">
        <v>2</v>
      </c>
      <c r="S9" s="21">
        <v>4</v>
      </c>
      <c r="T9" s="21"/>
      <c r="U9" s="21">
        <v>4</v>
      </c>
      <c r="V9" s="21"/>
      <c r="W9" s="21"/>
      <c r="X9" s="21"/>
      <c r="Y9" s="21">
        <v>1</v>
      </c>
      <c r="Z9" s="21"/>
      <c r="AA9" s="21"/>
      <c r="AB9" s="21">
        <v>3</v>
      </c>
      <c r="AC9" s="21"/>
      <c r="AD9" s="21"/>
      <c r="AE9" s="21"/>
      <c r="AF9" s="7"/>
      <c r="AG9" s="21"/>
      <c r="AH9" s="7"/>
      <c r="AI9" s="7"/>
      <c r="AJ9" s="7"/>
      <c r="AK9" s="19">
        <v>6</v>
      </c>
    </row>
    <row r="10" spans="1:37" s="3" customFormat="1" x14ac:dyDescent="0.25">
      <c r="A10" s="127"/>
      <c r="B10" s="107" t="s">
        <v>0</v>
      </c>
      <c r="C10" s="20">
        <v>4</v>
      </c>
      <c r="D10" s="21">
        <v>1</v>
      </c>
      <c r="E10" s="21"/>
      <c r="F10" s="21"/>
      <c r="G10" s="21"/>
      <c r="H10" s="21"/>
      <c r="I10" s="21"/>
      <c r="J10" s="21"/>
      <c r="K10" s="21"/>
      <c r="L10" s="151"/>
      <c r="M10" s="159"/>
      <c r="N10" s="21"/>
      <c r="O10" s="21"/>
      <c r="P10" s="21">
        <v>1</v>
      </c>
      <c r="Q10" s="21">
        <v>1</v>
      </c>
      <c r="R10" s="21"/>
      <c r="S10" s="21"/>
      <c r="T10" s="21"/>
      <c r="U10" s="21">
        <v>2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7"/>
      <c r="AG10" s="21"/>
      <c r="AH10" s="7"/>
      <c r="AI10" s="7"/>
      <c r="AJ10" s="7"/>
      <c r="AK10" s="19">
        <v>2</v>
      </c>
    </row>
    <row r="11" spans="1:37" s="3" customFormat="1" ht="18.75" thickBot="1" x14ac:dyDescent="0.3">
      <c r="A11" s="128"/>
      <c r="B11" s="107" t="s">
        <v>0</v>
      </c>
      <c r="C11" s="20">
        <v>3</v>
      </c>
      <c r="D11" s="21"/>
      <c r="E11" s="21"/>
      <c r="F11" s="21"/>
      <c r="G11" s="21"/>
      <c r="H11" s="21"/>
      <c r="I11" s="21"/>
      <c r="J11" s="21"/>
      <c r="K11" s="21"/>
      <c r="L11" s="151"/>
      <c r="M11" s="160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5"/>
      <c r="AG11" s="161"/>
      <c r="AH11" s="15"/>
      <c r="AI11" s="15"/>
      <c r="AJ11" s="15"/>
      <c r="AK11" s="162"/>
    </row>
    <row r="12" spans="1:37" s="3" customFormat="1" x14ac:dyDescent="0.25">
      <c r="A12" s="129" t="s">
        <v>11</v>
      </c>
      <c r="B12" s="108" t="s">
        <v>1</v>
      </c>
      <c r="C12" s="23">
        <v>8</v>
      </c>
      <c r="D12" s="24">
        <v>6</v>
      </c>
      <c r="E12" s="24">
        <v>8</v>
      </c>
      <c r="F12" s="24">
        <v>8</v>
      </c>
      <c r="G12" s="24">
        <v>5</v>
      </c>
      <c r="H12" s="24">
        <v>5</v>
      </c>
      <c r="I12" s="24">
        <v>6</v>
      </c>
      <c r="J12" s="24">
        <v>4</v>
      </c>
      <c r="K12" s="7"/>
      <c r="L12" s="194"/>
      <c r="M12" s="200">
        <v>8</v>
      </c>
      <c r="N12" s="155">
        <v>6</v>
      </c>
      <c r="O12" s="155">
        <v>1</v>
      </c>
      <c r="P12" s="155">
        <v>6</v>
      </c>
      <c r="Q12" s="155"/>
      <c r="R12" s="155">
        <v>5</v>
      </c>
      <c r="S12" s="155">
        <v>8</v>
      </c>
      <c r="T12" s="155">
        <v>8</v>
      </c>
      <c r="U12" s="155">
        <v>6</v>
      </c>
      <c r="V12" s="155">
        <v>7</v>
      </c>
      <c r="W12" s="155">
        <v>5</v>
      </c>
      <c r="X12" s="155"/>
      <c r="Y12" s="155">
        <v>6</v>
      </c>
      <c r="Z12" s="155">
        <v>4</v>
      </c>
      <c r="AA12" s="155">
        <v>7</v>
      </c>
      <c r="AB12" s="18"/>
      <c r="AC12" s="155">
        <v>8</v>
      </c>
      <c r="AD12" s="155">
        <v>8</v>
      </c>
      <c r="AE12" s="155">
        <v>6</v>
      </c>
      <c r="AF12" s="18"/>
      <c r="AG12" s="155"/>
      <c r="AH12" s="155">
        <v>8</v>
      </c>
      <c r="AI12" s="155">
        <v>6</v>
      </c>
      <c r="AJ12" s="155">
        <v>6</v>
      </c>
      <c r="AK12" s="201">
        <v>6</v>
      </c>
    </row>
    <row r="13" spans="1:37" s="3" customFormat="1" x14ac:dyDescent="0.25">
      <c r="A13" s="130"/>
      <c r="B13" s="108" t="s">
        <v>1</v>
      </c>
      <c r="C13" s="23">
        <v>4</v>
      </c>
      <c r="D13" s="24">
        <v>5</v>
      </c>
      <c r="E13" s="24">
        <v>7</v>
      </c>
      <c r="F13" s="24">
        <v>7</v>
      </c>
      <c r="G13" s="24">
        <v>1</v>
      </c>
      <c r="H13" s="24">
        <v>2</v>
      </c>
      <c r="I13" s="24">
        <v>5</v>
      </c>
      <c r="J13" s="24">
        <v>2</v>
      </c>
      <c r="K13" s="7"/>
      <c r="L13" s="194"/>
      <c r="M13" s="202">
        <v>7</v>
      </c>
      <c r="N13" s="24">
        <v>4</v>
      </c>
      <c r="O13" s="24"/>
      <c r="P13" s="24">
        <v>2</v>
      </c>
      <c r="Q13" s="24"/>
      <c r="R13" s="24">
        <v>3</v>
      </c>
      <c r="S13" s="24">
        <v>7</v>
      </c>
      <c r="T13" s="24">
        <v>6</v>
      </c>
      <c r="U13" s="24">
        <v>1</v>
      </c>
      <c r="V13" s="24">
        <v>6</v>
      </c>
      <c r="W13" s="24"/>
      <c r="X13" s="24"/>
      <c r="Y13" s="24">
        <v>5</v>
      </c>
      <c r="Z13" s="24"/>
      <c r="AA13" s="24">
        <v>4</v>
      </c>
      <c r="AB13" s="7"/>
      <c r="AC13" s="24">
        <v>5</v>
      </c>
      <c r="AD13" s="24">
        <v>7</v>
      </c>
      <c r="AE13" s="24">
        <v>3</v>
      </c>
      <c r="AF13" s="7"/>
      <c r="AG13" s="24"/>
      <c r="AH13" s="7"/>
      <c r="AI13" s="7"/>
      <c r="AJ13" s="7"/>
      <c r="AK13" s="22">
        <v>1</v>
      </c>
    </row>
    <row r="14" spans="1:37" s="3" customFormat="1" x14ac:dyDescent="0.25">
      <c r="A14" s="130"/>
      <c r="B14" s="108" t="s">
        <v>1</v>
      </c>
      <c r="C14" s="23">
        <v>3</v>
      </c>
      <c r="D14" s="24"/>
      <c r="E14" s="24">
        <v>4</v>
      </c>
      <c r="F14" s="24"/>
      <c r="G14" s="24"/>
      <c r="H14" s="24">
        <v>1</v>
      </c>
      <c r="I14" s="24"/>
      <c r="J14" s="24"/>
      <c r="K14" s="7"/>
      <c r="L14" s="194"/>
      <c r="M14" s="202"/>
      <c r="N14" s="24"/>
      <c r="O14" s="24"/>
      <c r="P14" s="24"/>
      <c r="Q14" s="24"/>
      <c r="R14" s="24"/>
      <c r="S14" s="24">
        <v>2</v>
      </c>
      <c r="T14" s="24">
        <v>5</v>
      </c>
      <c r="U14" s="24"/>
      <c r="V14" s="24">
        <v>5</v>
      </c>
      <c r="W14" s="24"/>
      <c r="X14" s="24"/>
      <c r="Y14" s="24">
        <v>4</v>
      </c>
      <c r="Z14" s="24"/>
      <c r="AA14" s="24"/>
      <c r="AB14" s="7"/>
      <c r="AC14" s="24">
        <v>4</v>
      </c>
      <c r="AD14" s="24">
        <v>6</v>
      </c>
      <c r="AE14" s="24">
        <v>1</v>
      </c>
      <c r="AF14" s="7"/>
      <c r="AG14" s="24"/>
      <c r="AH14" s="7"/>
      <c r="AI14" s="7"/>
      <c r="AJ14" s="7"/>
      <c r="AK14" s="22"/>
    </row>
    <row r="15" spans="1:37" s="3" customFormat="1" ht="18.75" thickBot="1" x14ac:dyDescent="0.3">
      <c r="A15" s="130"/>
      <c r="B15" s="109" t="s">
        <v>1</v>
      </c>
      <c r="C15" s="26"/>
      <c r="D15" s="27"/>
      <c r="E15" s="27">
        <v>2</v>
      </c>
      <c r="F15" s="27"/>
      <c r="G15" s="27"/>
      <c r="H15" s="27"/>
      <c r="I15" s="27"/>
      <c r="J15" s="27"/>
      <c r="K15" s="28"/>
      <c r="L15" s="196"/>
      <c r="M15" s="203"/>
      <c r="N15" s="27"/>
      <c r="O15" s="27"/>
      <c r="P15" s="27"/>
      <c r="Q15" s="27"/>
      <c r="R15" s="27"/>
      <c r="S15" s="27"/>
      <c r="T15" s="27">
        <v>1</v>
      </c>
      <c r="U15" s="27"/>
      <c r="V15" s="27"/>
      <c r="W15" s="27"/>
      <c r="X15" s="27"/>
      <c r="Y15" s="27"/>
      <c r="Z15" s="27"/>
      <c r="AA15" s="27"/>
      <c r="AB15" s="28"/>
      <c r="AC15" s="27">
        <v>4</v>
      </c>
      <c r="AD15" s="27">
        <v>1</v>
      </c>
      <c r="AE15" s="27"/>
      <c r="AF15" s="28"/>
      <c r="AG15" s="27"/>
      <c r="AH15" s="28"/>
      <c r="AI15" s="28"/>
      <c r="AJ15" s="28"/>
      <c r="AK15" s="25"/>
    </row>
    <row r="16" spans="1:37" x14ac:dyDescent="0.25">
      <c r="A16" s="131" t="s">
        <v>12</v>
      </c>
      <c r="B16" s="110" t="s">
        <v>0</v>
      </c>
      <c r="C16" s="30">
        <v>8</v>
      </c>
      <c r="D16" s="31">
        <v>8</v>
      </c>
      <c r="E16" s="31">
        <v>8</v>
      </c>
      <c r="F16" s="31">
        <v>8</v>
      </c>
      <c r="G16" s="31">
        <v>8</v>
      </c>
      <c r="H16" s="31">
        <v>7</v>
      </c>
      <c r="I16" s="31">
        <v>8</v>
      </c>
      <c r="J16" s="31">
        <v>3</v>
      </c>
      <c r="K16" s="31">
        <v>6</v>
      </c>
      <c r="L16" s="163"/>
      <c r="M16" s="168">
        <v>2</v>
      </c>
      <c r="N16" s="31">
        <v>8</v>
      </c>
      <c r="O16" s="31">
        <v>5</v>
      </c>
      <c r="P16" s="31">
        <v>6</v>
      </c>
      <c r="Q16" s="31">
        <v>4</v>
      </c>
      <c r="R16" s="31">
        <v>4</v>
      </c>
      <c r="S16" s="31">
        <v>8</v>
      </c>
      <c r="T16" s="31">
        <v>7</v>
      </c>
      <c r="U16" s="31">
        <v>3</v>
      </c>
      <c r="V16" s="31">
        <v>5</v>
      </c>
      <c r="W16" s="31">
        <v>5</v>
      </c>
      <c r="X16" s="31"/>
      <c r="Y16" s="31">
        <v>5</v>
      </c>
      <c r="Z16" s="31">
        <v>1</v>
      </c>
      <c r="AA16" s="31">
        <v>4</v>
      </c>
      <c r="AB16" s="31">
        <v>8</v>
      </c>
      <c r="AC16" s="31">
        <v>6</v>
      </c>
      <c r="AD16" s="31">
        <v>7</v>
      </c>
      <c r="AE16" s="31">
        <v>7</v>
      </c>
      <c r="AF16" s="2"/>
      <c r="AG16" s="31"/>
      <c r="AH16" s="31">
        <v>8</v>
      </c>
      <c r="AI16" s="31">
        <v>8</v>
      </c>
      <c r="AJ16" s="31">
        <v>6</v>
      </c>
      <c r="AK16" s="29">
        <v>5</v>
      </c>
    </row>
    <row r="17" spans="1:37" x14ac:dyDescent="0.25">
      <c r="A17" s="132"/>
      <c r="B17" s="111" t="s">
        <v>0</v>
      </c>
      <c r="C17" s="34">
        <v>6</v>
      </c>
      <c r="D17" s="34">
        <v>7</v>
      </c>
      <c r="E17" s="35">
        <v>3</v>
      </c>
      <c r="F17" s="35">
        <v>2</v>
      </c>
      <c r="G17" s="35">
        <v>7</v>
      </c>
      <c r="H17" s="35">
        <v>5</v>
      </c>
      <c r="I17" s="35">
        <v>6</v>
      </c>
      <c r="J17" s="35"/>
      <c r="K17" s="35">
        <v>5</v>
      </c>
      <c r="L17" s="164"/>
      <c r="M17" s="169"/>
      <c r="N17" s="35">
        <v>1</v>
      </c>
      <c r="O17" s="35">
        <v>4</v>
      </c>
      <c r="P17" s="35">
        <v>3</v>
      </c>
      <c r="Q17" s="35"/>
      <c r="R17" s="35">
        <v>3</v>
      </c>
      <c r="S17" s="35"/>
      <c r="T17" s="35">
        <v>4</v>
      </c>
      <c r="U17" s="35"/>
      <c r="V17" s="35"/>
      <c r="W17" s="35"/>
      <c r="X17" s="35"/>
      <c r="Y17" s="35"/>
      <c r="Z17" s="35"/>
      <c r="AA17" s="35"/>
      <c r="AB17" s="35">
        <v>7</v>
      </c>
      <c r="AC17" s="35">
        <v>3</v>
      </c>
      <c r="AD17" s="35">
        <v>5</v>
      </c>
      <c r="AE17" s="35">
        <v>2</v>
      </c>
      <c r="AF17" s="7"/>
      <c r="AG17" s="35"/>
      <c r="AH17" s="7"/>
      <c r="AI17" s="7"/>
      <c r="AJ17" s="7"/>
      <c r="AK17" s="33">
        <v>3</v>
      </c>
    </row>
    <row r="18" spans="1:37" ht="18.75" thickBot="1" x14ac:dyDescent="0.3">
      <c r="A18" s="132"/>
      <c r="B18" s="112" t="s">
        <v>0</v>
      </c>
      <c r="C18" s="36"/>
      <c r="D18" s="35">
        <v>6</v>
      </c>
      <c r="E18" s="35"/>
      <c r="F18" s="35"/>
      <c r="G18" s="35"/>
      <c r="H18" s="35"/>
      <c r="I18" s="35">
        <v>2</v>
      </c>
      <c r="J18" s="35"/>
      <c r="K18" s="35"/>
      <c r="L18" s="164"/>
      <c r="M18" s="170"/>
      <c r="N18" s="171"/>
      <c r="O18" s="171"/>
      <c r="P18" s="171"/>
      <c r="Q18" s="171"/>
      <c r="R18" s="171"/>
      <c r="S18" s="171"/>
      <c r="T18" s="171">
        <v>1</v>
      </c>
      <c r="U18" s="171"/>
      <c r="V18" s="171"/>
      <c r="W18" s="171"/>
      <c r="X18" s="171"/>
      <c r="Y18" s="171"/>
      <c r="Z18" s="171"/>
      <c r="AA18" s="171"/>
      <c r="AB18" s="171"/>
      <c r="AC18" s="171">
        <v>2</v>
      </c>
      <c r="AD18" s="171">
        <v>3</v>
      </c>
      <c r="AE18" s="171"/>
      <c r="AF18" s="15"/>
      <c r="AG18" s="171"/>
      <c r="AH18" s="15"/>
      <c r="AI18" s="15"/>
      <c r="AJ18" s="15"/>
      <c r="AK18" s="172"/>
    </row>
    <row r="19" spans="1:37" x14ac:dyDescent="0.25">
      <c r="A19" s="133"/>
      <c r="B19" s="113" t="s">
        <v>1</v>
      </c>
      <c r="C19" s="37">
        <v>6</v>
      </c>
      <c r="D19" s="38">
        <v>8</v>
      </c>
      <c r="E19" s="38">
        <v>5</v>
      </c>
      <c r="F19" s="38">
        <v>5</v>
      </c>
      <c r="G19" s="38">
        <v>7</v>
      </c>
      <c r="H19" s="38">
        <v>8</v>
      </c>
      <c r="I19" s="38">
        <v>4</v>
      </c>
      <c r="J19" s="38">
        <v>7</v>
      </c>
      <c r="K19" s="7"/>
      <c r="L19" s="194"/>
      <c r="M19" s="204">
        <v>5</v>
      </c>
      <c r="N19" s="165">
        <v>3</v>
      </c>
      <c r="O19" s="165">
        <v>7</v>
      </c>
      <c r="P19" s="165">
        <v>7</v>
      </c>
      <c r="Q19" s="165">
        <v>8</v>
      </c>
      <c r="R19" s="165">
        <v>2</v>
      </c>
      <c r="S19" s="165">
        <v>3</v>
      </c>
      <c r="T19" s="165">
        <v>4</v>
      </c>
      <c r="U19" s="165">
        <v>5</v>
      </c>
      <c r="V19" s="165">
        <v>4</v>
      </c>
      <c r="W19" s="165">
        <v>8</v>
      </c>
      <c r="X19" s="165"/>
      <c r="Y19" s="165">
        <v>8</v>
      </c>
      <c r="Z19" s="165">
        <v>8</v>
      </c>
      <c r="AA19" s="166">
        <v>8</v>
      </c>
      <c r="AB19" s="18"/>
      <c r="AC19" s="165">
        <v>7</v>
      </c>
      <c r="AD19" s="165">
        <v>4</v>
      </c>
      <c r="AE19" s="165">
        <v>8</v>
      </c>
      <c r="AF19" s="18"/>
      <c r="AG19" s="165"/>
      <c r="AH19" s="165">
        <v>7</v>
      </c>
      <c r="AI19" s="165">
        <v>6</v>
      </c>
      <c r="AJ19" s="165">
        <v>8</v>
      </c>
      <c r="AK19" s="167">
        <v>8</v>
      </c>
    </row>
    <row r="20" spans="1:37" x14ac:dyDescent="0.25">
      <c r="A20" s="133"/>
      <c r="B20" s="114" t="s">
        <v>1</v>
      </c>
      <c r="C20" s="40">
        <v>5</v>
      </c>
      <c r="D20" s="40">
        <v>4</v>
      </c>
      <c r="E20" s="38">
        <v>1</v>
      </c>
      <c r="F20" s="38">
        <v>4</v>
      </c>
      <c r="G20" s="38">
        <v>3</v>
      </c>
      <c r="H20" s="38">
        <v>4</v>
      </c>
      <c r="I20" s="38">
        <v>2</v>
      </c>
      <c r="J20" s="38"/>
      <c r="K20" s="7"/>
      <c r="L20" s="194"/>
      <c r="M20" s="205">
        <v>4</v>
      </c>
      <c r="N20" s="38"/>
      <c r="O20" s="38">
        <v>3</v>
      </c>
      <c r="P20" s="38">
        <v>4</v>
      </c>
      <c r="Q20" s="38">
        <v>7</v>
      </c>
      <c r="R20" s="38"/>
      <c r="S20" s="38"/>
      <c r="T20" s="38">
        <v>3</v>
      </c>
      <c r="U20" s="38">
        <v>4</v>
      </c>
      <c r="V20" s="38">
        <v>3</v>
      </c>
      <c r="W20" s="38">
        <v>2</v>
      </c>
      <c r="X20" s="38"/>
      <c r="Y20" s="38">
        <v>7</v>
      </c>
      <c r="Z20" s="38">
        <v>7</v>
      </c>
      <c r="AA20" s="38">
        <v>6</v>
      </c>
      <c r="AB20" s="7"/>
      <c r="AC20" s="38">
        <v>6</v>
      </c>
      <c r="AD20" s="38"/>
      <c r="AE20" s="38">
        <v>7</v>
      </c>
      <c r="AF20" s="7"/>
      <c r="AG20" s="38"/>
      <c r="AH20" s="7"/>
      <c r="AI20" s="7"/>
      <c r="AJ20" s="7"/>
      <c r="AK20" s="39">
        <v>7</v>
      </c>
    </row>
    <row r="21" spans="1:37" ht="18.75" thickBot="1" x14ac:dyDescent="0.3">
      <c r="A21" s="134"/>
      <c r="B21" s="115" t="s">
        <v>1</v>
      </c>
      <c r="C21" s="41"/>
      <c r="D21" s="42"/>
      <c r="E21" s="42"/>
      <c r="F21" s="42"/>
      <c r="G21" s="42"/>
      <c r="H21" s="42"/>
      <c r="I21" s="42">
        <v>1</v>
      </c>
      <c r="J21" s="42"/>
      <c r="K21" s="15"/>
      <c r="L21" s="195"/>
      <c r="M21" s="206"/>
      <c r="N21" s="175"/>
      <c r="O21" s="175"/>
      <c r="P21" s="175"/>
      <c r="Q21" s="175"/>
      <c r="R21" s="175"/>
      <c r="S21" s="175"/>
      <c r="T21" s="175">
        <v>2</v>
      </c>
      <c r="U21" s="175"/>
      <c r="V21" s="175"/>
      <c r="W21" s="175"/>
      <c r="X21" s="175"/>
      <c r="Y21" s="175">
        <v>1</v>
      </c>
      <c r="Z21" s="175">
        <v>6</v>
      </c>
      <c r="AA21" s="175"/>
      <c r="AB21" s="28"/>
      <c r="AC21" s="175"/>
      <c r="AD21" s="175"/>
      <c r="AE21" s="175">
        <v>4</v>
      </c>
      <c r="AF21" s="28"/>
      <c r="AG21" s="175"/>
      <c r="AH21" s="28"/>
      <c r="AI21" s="28"/>
      <c r="AJ21" s="28"/>
      <c r="AK21" s="167"/>
    </row>
    <row r="22" spans="1:37" x14ac:dyDescent="0.25">
      <c r="A22" s="135" t="s">
        <v>13</v>
      </c>
      <c r="B22" s="116" t="s">
        <v>0</v>
      </c>
      <c r="C22" s="44"/>
      <c r="D22" s="45">
        <v>4</v>
      </c>
      <c r="E22" s="45"/>
      <c r="F22" s="45">
        <v>6</v>
      </c>
      <c r="G22" s="45">
        <v>6</v>
      </c>
      <c r="H22" s="45"/>
      <c r="I22" s="45">
        <v>3</v>
      </c>
      <c r="J22" s="45">
        <v>4</v>
      </c>
      <c r="K22" s="45">
        <v>2</v>
      </c>
      <c r="L22" s="173">
        <v>8</v>
      </c>
      <c r="M22" s="178">
        <v>5</v>
      </c>
      <c r="N22" s="45">
        <v>3</v>
      </c>
      <c r="O22" s="45">
        <v>3</v>
      </c>
      <c r="P22" s="45">
        <v>8</v>
      </c>
      <c r="Q22" s="45"/>
      <c r="R22" s="45">
        <v>8</v>
      </c>
      <c r="S22" s="45">
        <v>2</v>
      </c>
      <c r="T22" s="45">
        <v>8</v>
      </c>
      <c r="U22" s="45">
        <v>7</v>
      </c>
      <c r="V22" s="45">
        <v>7</v>
      </c>
      <c r="W22" s="45">
        <v>7</v>
      </c>
      <c r="X22" s="45"/>
      <c r="Y22" s="45">
        <v>6</v>
      </c>
      <c r="Z22" s="45">
        <v>8</v>
      </c>
      <c r="AA22" s="45">
        <v>6</v>
      </c>
      <c r="AB22" s="45">
        <v>5</v>
      </c>
      <c r="AC22" s="45"/>
      <c r="AD22" s="45">
        <v>2</v>
      </c>
      <c r="AE22" s="45"/>
      <c r="AF22" s="2"/>
      <c r="AG22" s="45"/>
      <c r="AH22" s="45">
        <v>7</v>
      </c>
      <c r="AI22" s="45">
        <v>7</v>
      </c>
      <c r="AJ22" s="45">
        <v>5</v>
      </c>
      <c r="AK22" s="43"/>
    </row>
    <row r="23" spans="1:37" x14ac:dyDescent="0.25">
      <c r="A23" s="136"/>
      <c r="B23" s="117" t="s">
        <v>0</v>
      </c>
      <c r="C23" s="47"/>
      <c r="D23" s="48"/>
      <c r="E23" s="48"/>
      <c r="F23" s="48">
        <v>4</v>
      </c>
      <c r="G23" s="48">
        <v>4</v>
      </c>
      <c r="H23" s="48"/>
      <c r="I23" s="48"/>
      <c r="J23" s="48"/>
      <c r="K23" s="48">
        <v>1</v>
      </c>
      <c r="L23" s="174">
        <v>7</v>
      </c>
      <c r="M23" s="179">
        <v>3</v>
      </c>
      <c r="N23" s="48"/>
      <c r="O23" s="48"/>
      <c r="P23" s="48"/>
      <c r="Q23" s="48"/>
      <c r="R23" s="48"/>
      <c r="S23" s="48">
        <v>1</v>
      </c>
      <c r="T23" s="48">
        <v>6</v>
      </c>
      <c r="U23" s="48">
        <v>5</v>
      </c>
      <c r="V23" s="48">
        <v>6</v>
      </c>
      <c r="W23" s="48">
        <v>3</v>
      </c>
      <c r="X23" s="48"/>
      <c r="Y23" s="48">
        <v>4</v>
      </c>
      <c r="Z23" s="48">
        <v>4</v>
      </c>
      <c r="AA23" s="48">
        <v>5</v>
      </c>
      <c r="AB23" s="48">
        <v>4</v>
      </c>
      <c r="AC23" s="48"/>
      <c r="AD23" s="48"/>
      <c r="AE23" s="48"/>
      <c r="AF23" s="7"/>
      <c r="AG23" s="48"/>
      <c r="AH23" s="7"/>
      <c r="AI23" s="7"/>
      <c r="AJ23" s="7"/>
      <c r="AK23" s="46"/>
    </row>
    <row r="24" spans="1:37" ht="18.75" thickBot="1" x14ac:dyDescent="0.3">
      <c r="A24" s="136" t="s">
        <v>14</v>
      </c>
      <c r="B24" s="117" t="s">
        <v>0</v>
      </c>
      <c r="C24" s="47"/>
      <c r="D24" s="48"/>
      <c r="E24" s="48"/>
      <c r="F24" s="48"/>
      <c r="G24" s="48"/>
      <c r="H24" s="48"/>
      <c r="I24" s="48"/>
      <c r="J24" s="48"/>
      <c r="K24" s="48"/>
      <c r="L24" s="174">
        <v>4</v>
      </c>
      <c r="M24" s="180">
        <v>1</v>
      </c>
      <c r="N24" s="181"/>
      <c r="O24" s="181"/>
      <c r="P24" s="181"/>
      <c r="Q24" s="181"/>
      <c r="R24" s="181"/>
      <c r="S24" s="181"/>
      <c r="T24" s="181">
        <v>3</v>
      </c>
      <c r="U24" s="181">
        <v>1</v>
      </c>
      <c r="V24" s="181">
        <v>2</v>
      </c>
      <c r="W24" s="181">
        <v>2</v>
      </c>
      <c r="X24" s="181"/>
      <c r="Y24" s="181"/>
      <c r="Z24" s="181"/>
      <c r="AA24" s="181">
        <v>1</v>
      </c>
      <c r="AB24" s="181"/>
      <c r="AC24" s="181"/>
      <c r="AD24" s="181"/>
      <c r="AE24" s="181"/>
      <c r="AF24" s="15"/>
      <c r="AG24" s="181"/>
      <c r="AH24" s="15"/>
      <c r="AI24" s="15"/>
      <c r="AJ24" s="15"/>
      <c r="AK24" s="182"/>
    </row>
    <row r="25" spans="1:37" x14ac:dyDescent="0.25">
      <c r="A25" s="137"/>
      <c r="B25" s="118" t="s">
        <v>1</v>
      </c>
      <c r="C25" s="50"/>
      <c r="D25" s="51"/>
      <c r="E25" s="51"/>
      <c r="F25" s="51"/>
      <c r="G25" s="51">
        <v>2</v>
      </c>
      <c r="H25" s="51">
        <v>3</v>
      </c>
      <c r="I25" s="51"/>
      <c r="J25" s="51"/>
      <c r="K25" s="7"/>
      <c r="L25" s="194"/>
      <c r="M25" s="207">
        <v>2</v>
      </c>
      <c r="N25" s="176">
        <v>2</v>
      </c>
      <c r="O25" s="176">
        <v>6</v>
      </c>
      <c r="P25" s="176">
        <v>3</v>
      </c>
      <c r="Q25" s="176">
        <v>5</v>
      </c>
      <c r="R25" s="176">
        <v>6</v>
      </c>
      <c r="S25" s="176">
        <v>5</v>
      </c>
      <c r="T25" s="176">
        <v>7</v>
      </c>
      <c r="U25" s="176">
        <v>8</v>
      </c>
      <c r="V25" s="176">
        <v>1</v>
      </c>
      <c r="W25" s="176">
        <v>3</v>
      </c>
      <c r="X25" s="176"/>
      <c r="Y25" s="176"/>
      <c r="Z25" s="176">
        <v>3</v>
      </c>
      <c r="AA25" s="176">
        <v>2</v>
      </c>
      <c r="AB25" s="18"/>
      <c r="AC25" s="176"/>
      <c r="AD25" s="176">
        <v>2</v>
      </c>
      <c r="AE25" s="176">
        <v>6</v>
      </c>
      <c r="AF25" s="18"/>
      <c r="AG25" s="176"/>
      <c r="AH25" s="176">
        <v>5</v>
      </c>
      <c r="AI25" s="176">
        <v>4</v>
      </c>
      <c r="AJ25" s="176">
        <v>5</v>
      </c>
      <c r="AK25" s="177">
        <v>5</v>
      </c>
    </row>
    <row r="26" spans="1:37" x14ac:dyDescent="0.25">
      <c r="A26" s="137"/>
      <c r="B26" s="118" t="s">
        <v>1</v>
      </c>
      <c r="C26" s="50"/>
      <c r="D26" s="51"/>
      <c r="E26" s="51"/>
      <c r="F26" s="51"/>
      <c r="G26" s="51">
        <v>1</v>
      </c>
      <c r="H26" s="51"/>
      <c r="I26" s="51"/>
      <c r="J26" s="51"/>
      <c r="K26" s="7"/>
      <c r="L26" s="194"/>
      <c r="M26" s="208"/>
      <c r="N26" s="51"/>
      <c r="O26" s="51">
        <v>5</v>
      </c>
      <c r="P26" s="51"/>
      <c r="Q26" s="51">
        <v>4</v>
      </c>
      <c r="R26" s="51">
        <v>4</v>
      </c>
      <c r="S26" s="51">
        <v>4</v>
      </c>
      <c r="T26" s="51"/>
      <c r="U26" s="51">
        <v>7</v>
      </c>
      <c r="V26" s="51"/>
      <c r="W26" s="51">
        <v>1</v>
      </c>
      <c r="X26" s="51"/>
      <c r="Y26" s="51"/>
      <c r="Z26" s="51">
        <v>2</v>
      </c>
      <c r="AA26" s="51">
        <v>1</v>
      </c>
      <c r="AB26" s="7"/>
      <c r="AC26" s="51"/>
      <c r="AD26" s="51"/>
      <c r="AE26" s="51"/>
      <c r="AF26" s="7"/>
      <c r="AG26" s="51"/>
      <c r="AH26" s="7"/>
      <c r="AI26" s="7"/>
      <c r="AJ26" s="7"/>
      <c r="AK26" s="49">
        <v>3</v>
      </c>
    </row>
    <row r="27" spans="1:37" ht="18.75" thickBot="1" x14ac:dyDescent="0.3">
      <c r="A27" s="138"/>
      <c r="B27" s="119" t="s">
        <v>1</v>
      </c>
      <c r="C27" s="52"/>
      <c r="D27" s="53"/>
      <c r="E27" s="53"/>
      <c r="F27" s="53"/>
      <c r="G27" s="53"/>
      <c r="H27" s="53"/>
      <c r="I27" s="53"/>
      <c r="J27" s="53"/>
      <c r="K27" s="15"/>
      <c r="L27" s="195"/>
      <c r="M27" s="209"/>
      <c r="N27" s="185"/>
      <c r="O27" s="185"/>
      <c r="P27" s="185"/>
      <c r="Q27" s="185"/>
      <c r="R27" s="185"/>
      <c r="S27" s="185">
        <v>1</v>
      </c>
      <c r="T27" s="185"/>
      <c r="U27" s="185"/>
      <c r="V27" s="185"/>
      <c r="W27" s="185"/>
      <c r="X27" s="185"/>
      <c r="Y27" s="185"/>
      <c r="Z27" s="185">
        <v>1</v>
      </c>
      <c r="AA27" s="185"/>
      <c r="AB27" s="28"/>
      <c r="AC27" s="185"/>
      <c r="AD27" s="185"/>
      <c r="AE27" s="185"/>
      <c r="AF27" s="28"/>
      <c r="AG27" s="185"/>
      <c r="AH27" s="28"/>
      <c r="AI27" s="28"/>
      <c r="AJ27" s="28"/>
      <c r="AK27" s="186"/>
    </row>
    <row r="28" spans="1:37" x14ac:dyDescent="0.25">
      <c r="A28" s="139" t="s">
        <v>15</v>
      </c>
      <c r="B28" s="120" t="s">
        <v>0</v>
      </c>
      <c r="C28" s="55">
        <v>2</v>
      </c>
      <c r="D28" s="56"/>
      <c r="E28" s="56">
        <v>2</v>
      </c>
      <c r="F28" s="56">
        <v>1</v>
      </c>
      <c r="G28" s="56"/>
      <c r="H28" s="56">
        <v>4</v>
      </c>
      <c r="I28" s="56">
        <v>4</v>
      </c>
      <c r="J28" s="56">
        <v>2</v>
      </c>
      <c r="K28" s="56">
        <v>4</v>
      </c>
      <c r="L28" s="183"/>
      <c r="M28" s="189"/>
      <c r="N28" s="56">
        <v>5</v>
      </c>
      <c r="O28" s="56">
        <v>1</v>
      </c>
      <c r="P28" s="56">
        <v>7</v>
      </c>
      <c r="Q28" s="56">
        <v>8</v>
      </c>
      <c r="R28" s="56">
        <v>6</v>
      </c>
      <c r="S28" s="56">
        <v>7</v>
      </c>
      <c r="T28" s="56">
        <v>2</v>
      </c>
      <c r="U28" s="56"/>
      <c r="V28" s="56">
        <v>8</v>
      </c>
      <c r="W28" s="56">
        <v>6</v>
      </c>
      <c r="X28" s="56"/>
      <c r="Y28" s="56">
        <v>7</v>
      </c>
      <c r="Z28" s="56">
        <v>6</v>
      </c>
      <c r="AA28" s="56">
        <v>3</v>
      </c>
      <c r="AB28" s="56">
        <v>1</v>
      </c>
      <c r="AC28" s="56"/>
      <c r="AD28" s="56"/>
      <c r="AE28" s="56">
        <v>6</v>
      </c>
      <c r="AF28" s="2"/>
      <c r="AG28" s="56"/>
      <c r="AH28" s="56"/>
      <c r="AI28" s="56"/>
      <c r="AJ28" s="56">
        <v>7</v>
      </c>
      <c r="AK28" s="54">
        <v>8</v>
      </c>
    </row>
    <row r="29" spans="1:37" x14ac:dyDescent="0.25">
      <c r="A29" s="140" t="s">
        <v>14</v>
      </c>
      <c r="B29" s="121" t="s">
        <v>0</v>
      </c>
      <c r="C29" s="58"/>
      <c r="D29" s="59"/>
      <c r="E29" s="59"/>
      <c r="F29" s="59"/>
      <c r="G29" s="59"/>
      <c r="H29" s="59"/>
      <c r="I29" s="59">
        <v>1</v>
      </c>
      <c r="J29" s="59"/>
      <c r="K29" s="59"/>
      <c r="L29" s="184"/>
      <c r="M29" s="190"/>
      <c r="N29" s="59"/>
      <c r="O29" s="59"/>
      <c r="P29" s="59"/>
      <c r="Q29" s="59">
        <v>7</v>
      </c>
      <c r="R29" s="59">
        <v>1</v>
      </c>
      <c r="S29" s="59"/>
      <c r="T29" s="59"/>
      <c r="U29" s="59"/>
      <c r="V29" s="59"/>
      <c r="W29" s="59">
        <v>1</v>
      </c>
      <c r="X29" s="59"/>
      <c r="Y29" s="59">
        <v>2</v>
      </c>
      <c r="Z29" s="59">
        <v>5</v>
      </c>
      <c r="AA29" s="59"/>
      <c r="AB29" s="59"/>
      <c r="AC29" s="59"/>
      <c r="AD29" s="59"/>
      <c r="AE29" s="59">
        <v>5</v>
      </c>
      <c r="AF29" s="7"/>
      <c r="AG29" s="59"/>
      <c r="AH29" s="7"/>
      <c r="AI29" s="7"/>
      <c r="AJ29" s="7"/>
      <c r="AK29" s="57">
        <v>4</v>
      </c>
    </row>
    <row r="30" spans="1:37" ht="18.75" thickBot="1" x14ac:dyDescent="0.3">
      <c r="A30" s="140"/>
      <c r="B30" s="121" t="s">
        <v>0</v>
      </c>
      <c r="C30" s="58"/>
      <c r="D30" s="59"/>
      <c r="E30" s="59"/>
      <c r="F30" s="59"/>
      <c r="G30" s="59"/>
      <c r="H30" s="59"/>
      <c r="I30" s="59"/>
      <c r="J30" s="59"/>
      <c r="K30" s="59"/>
      <c r="L30" s="184"/>
      <c r="M30" s="191"/>
      <c r="N30" s="192"/>
      <c r="O30" s="192"/>
      <c r="P30" s="192"/>
      <c r="Q30" s="59">
        <v>6</v>
      </c>
      <c r="R30" s="192"/>
      <c r="S30" s="192"/>
      <c r="T30" s="192"/>
      <c r="U30" s="192"/>
      <c r="V30" s="192"/>
      <c r="W30" s="192"/>
      <c r="X30" s="192"/>
      <c r="Y30" s="192"/>
      <c r="Z30" s="192">
        <v>2</v>
      </c>
      <c r="AA30" s="192"/>
      <c r="AB30" s="192"/>
      <c r="AC30" s="192"/>
      <c r="AD30" s="192"/>
      <c r="AE30" s="192">
        <v>3</v>
      </c>
      <c r="AF30" s="15"/>
      <c r="AG30" s="192"/>
      <c r="AH30" s="15"/>
      <c r="AI30" s="15"/>
      <c r="AJ30" s="15"/>
      <c r="AK30" s="193"/>
    </row>
    <row r="31" spans="1:37" x14ac:dyDescent="0.25">
      <c r="A31" s="141"/>
      <c r="B31" s="60" t="s">
        <v>1</v>
      </c>
      <c r="C31" s="61"/>
      <c r="D31" s="62">
        <v>7</v>
      </c>
      <c r="E31" s="62"/>
      <c r="F31" s="62">
        <v>2</v>
      </c>
      <c r="G31" s="62">
        <v>4</v>
      </c>
      <c r="H31" s="62"/>
      <c r="I31" s="62">
        <v>3</v>
      </c>
      <c r="J31" s="62">
        <v>8</v>
      </c>
      <c r="K31" s="7"/>
      <c r="L31" s="194"/>
      <c r="M31" s="210">
        <v>1</v>
      </c>
      <c r="N31" s="187">
        <v>8</v>
      </c>
      <c r="O31" s="187">
        <v>4</v>
      </c>
      <c r="P31" s="187">
        <v>8</v>
      </c>
      <c r="Q31" s="187">
        <v>3</v>
      </c>
      <c r="R31" s="187">
        <v>8</v>
      </c>
      <c r="S31" s="187">
        <v>6</v>
      </c>
      <c r="T31" s="187"/>
      <c r="U31" s="187">
        <v>3</v>
      </c>
      <c r="V31" s="187">
        <v>2</v>
      </c>
      <c r="W31" s="187">
        <v>7</v>
      </c>
      <c r="X31" s="187"/>
      <c r="Y31" s="187"/>
      <c r="Z31" s="187"/>
      <c r="AA31" s="187">
        <v>5</v>
      </c>
      <c r="AB31" s="18"/>
      <c r="AC31" s="187"/>
      <c r="AD31" s="187">
        <v>6</v>
      </c>
      <c r="AE31" s="187"/>
      <c r="AF31" s="18"/>
      <c r="AG31" s="187"/>
      <c r="AH31" s="187"/>
      <c r="AI31" s="187">
        <v>5</v>
      </c>
      <c r="AJ31" s="187"/>
      <c r="AK31" s="188"/>
    </row>
    <row r="32" spans="1:37" x14ac:dyDescent="0.25">
      <c r="A32" s="141"/>
      <c r="B32" s="60" t="s">
        <v>1</v>
      </c>
      <c r="C32" s="61"/>
      <c r="D32" s="62">
        <v>1</v>
      </c>
      <c r="E32" s="62"/>
      <c r="F32" s="62"/>
      <c r="G32" s="62">
        <v>2</v>
      </c>
      <c r="H32" s="62"/>
      <c r="I32" s="62"/>
      <c r="J32" s="62">
        <v>3</v>
      </c>
      <c r="K32" s="7"/>
      <c r="L32" s="194"/>
      <c r="M32" s="211"/>
      <c r="N32" s="62">
        <v>5</v>
      </c>
      <c r="O32" s="62"/>
      <c r="P32" s="62">
        <v>5</v>
      </c>
      <c r="Q32" s="62">
        <v>1</v>
      </c>
      <c r="R32" s="62">
        <v>1</v>
      </c>
      <c r="S32" s="62"/>
      <c r="T32" s="62"/>
      <c r="U32" s="62">
        <v>2</v>
      </c>
      <c r="V32" s="62"/>
      <c r="W32" s="62">
        <v>4</v>
      </c>
      <c r="X32" s="62"/>
      <c r="Y32" s="62"/>
      <c r="Z32" s="62"/>
      <c r="AA32" s="62">
        <v>3</v>
      </c>
      <c r="AB32" s="7"/>
      <c r="AC32" s="62"/>
      <c r="AD32" s="62">
        <v>4</v>
      </c>
      <c r="AE32" s="62"/>
      <c r="AF32" s="7"/>
      <c r="AG32" s="62"/>
      <c r="AH32" s="7"/>
      <c r="AI32" s="7"/>
      <c r="AJ32" s="7"/>
      <c r="AK32" s="63"/>
    </row>
    <row r="33" spans="1:42" ht="18.75" thickBot="1" x14ac:dyDescent="0.3">
      <c r="A33" s="142"/>
      <c r="B33" s="122" t="s">
        <v>1</v>
      </c>
      <c r="C33" s="65"/>
      <c r="D33" s="66"/>
      <c r="E33" s="66"/>
      <c r="F33" s="66"/>
      <c r="G33" s="66"/>
      <c r="H33" s="66"/>
      <c r="I33" s="66"/>
      <c r="J33" s="66"/>
      <c r="K33" s="15"/>
      <c r="L33" s="195"/>
      <c r="M33" s="212"/>
      <c r="N33" s="66"/>
      <c r="O33" s="66"/>
      <c r="P33" s="66">
        <v>1</v>
      </c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15"/>
      <c r="AC33" s="66"/>
      <c r="AD33" s="66"/>
      <c r="AE33" s="66"/>
      <c r="AF33" s="15"/>
      <c r="AG33" s="66"/>
      <c r="AH33" s="15"/>
      <c r="AI33" s="15"/>
      <c r="AJ33" s="15"/>
      <c r="AK33" s="64"/>
    </row>
    <row r="34" spans="1:42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</row>
    <row r="36" spans="1:42" x14ac:dyDescent="0.25">
      <c r="A36" s="32" t="s">
        <v>17</v>
      </c>
      <c r="D36" s="32" t="s">
        <v>18</v>
      </c>
      <c r="K36" s="32" t="s">
        <v>20</v>
      </c>
      <c r="S36" s="32" t="s">
        <v>19</v>
      </c>
      <c r="Z36" s="32" t="s">
        <v>21</v>
      </c>
      <c r="AF36" s="32" t="s">
        <v>22</v>
      </c>
      <c r="AN36" s="32" t="s">
        <v>8</v>
      </c>
    </row>
    <row r="38" spans="1:42" x14ac:dyDescent="0.25">
      <c r="A38" s="68" t="s">
        <v>10</v>
      </c>
      <c r="B38" s="68">
        <f>SUM(C5:C7,F5:F7,M5:M7,Y5:Y7,AC5:AC7,AK5:AK7)/3+AH5</f>
        <v>19.666666666666664</v>
      </c>
      <c r="D38" s="69" t="s">
        <v>10</v>
      </c>
      <c r="E38" s="69"/>
      <c r="F38" s="69"/>
      <c r="G38" s="69"/>
      <c r="H38" s="69"/>
      <c r="I38" s="69">
        <f>SUM(C2:C4,F2:F4,M2:M4,Y2:Y4,AC2:AC4,AK2:AK4)/3+AH2</f>
        <v>18.666666666666664</v>
      </c>
      <c r="K38" s="68" t="s">
        <v>10</v>
      </c>
      <c r="L38" s="68"/>
      <c r="M38" s="68"/>
      <c r="N38" s="68"/>
      <c r="O38" s="68"/>
      <c r="P38" s="68">
        <f>SUM(D5:D7,G5:G7,I5:I7,N5:N7,P5:P7,R5:R7,T5:T7,V5:V7,Z5:Z7,AD5:AD7)/3+AI5</f>
        <v>29</v>
      </c>
      <c r="S38" s="69" t="s">
        <v>10</v>
      </c>
      <c r="T38" s="69"/>
      <c r="U38" s="69"/>
      <c r="V38" s="69"/>
      <c r="W38" s="69"/>
      <c r="X38" s="69">
        <f>SUM(D2:D4,G2:G4,I2:I4,K2:K4,N2:N4,P2:P4,R2:R4,T2:T4,V2:V4,Z2:Z4,AD2:AD4,AF2:AF4)/3+AI2</f>
        <v>29.333333333333332</v>
      </c>
      <c r="Z38" s="68" t="s">
        <v>10</v>
      </c>
      <c r="AA38" s="68"/>
      <c r="AB38" s="68"/>
      <c r="AC38" s="68"/>
      <c r="AD38" s="68"/>
      <c r="AE38" s="68">
        <f>SUM(E5:E7,H5:H7,J5:J7,O5:O7,Q5:Q7,S5:S7,U5:U7,W5:W7,AA5:AA7,AE5:AE7,AG5:AG7,X5:X7)/3+AJ5</f>
        <v>28.666666666666668</v>
      </c>
      <c r="AG38" s="69" t="s">
        <v>10</v>
      </c>
      <c r="AH38" s="69"/>
      <c r="AI38" s="69"/>
      <c r="AJ38" s="69"/>
      <c r="AK38" s="69"/>
      <c r="AL38" s="69">
        <f>SUM(E2:E4,H2:H4,J2:J4,L2:L4,O2:O4,Q2:Q4,S2:S4,U2:U4,W2:W4,X2:X4,AA2:AA4,AB2:AB4,AE2:AE4,AG2:AG4)/3+AJ2</f>
        <v>48</v>
      </c>
      <c r="AN38" s="69">
        <f>SUM(B38,I38,P38,X38,AE38,AL38)</f>
        <v>173.33333333333331</v>
      </c>
    </row>
    <row r="39" spans="1:42" x14ac:dyDescent="0.25">
      <c r="P39" s="3"/>
      <c r="AP39" s="3"/>
    </row>
    <row r="40" spans="1:42" x14ac:dyDescent="0.25">
      <c r="A40" s="70" t="s">
        <v>11</v>
      </c>
      <c r="B40" s="70">
        <f>SUM(C12:C15,F12:F15,M12:M15,Y12:Y15,AC12:AC15,AK12:AK15)/4+AH12</f>
        <v>30</v>
      </c>
      <c r="D40" s="71" t="s">
        <v>11</v>
      </c>
      <c r="E40" s="71"/>
      <c r="F40" s="71"/>
      <c r="G40" s="71"/>
      <c r="H40" s="71"/>
      <c r="I40" s="71">
        <f>SUM(C8:C11,F8:F11,M8:M11,Y8:Y11,AC8:AC11,AK8:AK11)/4+AH8</f>
        <v>23.25</v>
      </c>
      <c r="K40" s="70" t="s">
        <v>11</v>
      </c>
      <c r="L40" s="70"/>
      <c r="M40" s="70"/>
      <c r="N40" s="70"/>
      <c r="O40" s="70"/>
      <c r="P40" s="70">
        <f>SUM(D12:D15,G12:G15,I12:I15,N12:N15,P12:P15,R12:R15,T12:T15,V12:V15,Z12:Z15,AD12:AD15)/4+AI12</f>
        <v>35.5</v>
      </c>
      <c r="S40" s="71" t="s">
        <v>11</v>
      </c>
      <c r="T40" s="71"/>
      <c r="U40" s="71"/>
      <c r="V40" s="71"/>
      <c r="W40" s="71"/>
      <c r="X40" s="71">
        <f>SUM(D8:D11,G8:G11,I8:I11,K8:K11,N8:N11,P8:P11,R8:R11,T8:T11,V8:V11,Z8:Z11,AD8:AD11,AF8:AF11)/4+AI8</f>
        <v>21.25</v>
      </c>
      <c r="Z40" s="70" t="s">
        <v>11</v>
      </c>
      <c r="AA40" s="70"/>
      <c r="AB40" s="70"/>
      <c r="AC40" s="70"/>
      <c r="AD40" s="70"/>
      <c r="AE40" s="70">
        <f>SUM(E12:E15,H12:H15,J12:J15,O12:O15,Q12:Q15,S12:S15,U12:U15,W12:W15,AA12:AA15,AE12:AE15,AG12:AG15,X12:X15)/4+AJ12</f>
        <v>27.5</v>
      </c>
      <c r="AG40" s="71" t="s">
        <v>11</v>
      </c>
      <c r="AH40" s="71"/>
      <c r="AI40" s="71"/>
      <c r="AJ40" s="71"/>
      <c r="AK40" s="71"/>
      <c r="AL40" s="71">
        <f>SUM(E8:E11,H8:H11,J8:J11,L8:L11,O8:O11,Q8:Q11,S8:S11,U8:U11,W8:W11,X8:X11,AA8:AA11,AB8:AB11,AE8:AE11,AG8:AG11)/4+AJ8</f>
        <v>22.25</v>
      </c>
      <c r="AN40" s="71">
        <f>SUM(B40,I41,I40,P40,X40,AE40,AL40)</f>
        <v>159.75</v>
      </c>
    </row>
    <row r="42" spans="1:42" x14ac:dyDescent="0.25">
      <c r="A42" s="72" t="s">
        <v>12</v>
      </c>
      <c r="B42" s="72">
        <f>SUM(C19:C21,F19:F21,M19:M21,Y19:Y21,AD19:AD21,AK19:AK21)/3+AH19</f>
        <v>28.333333333333332</v>
      </c>
      <c r="D42" s="73" t="s">
        <v>12</v>
      </c>
      <c r="E42" s="73"/>
      <c r="F42" s="73"/>
      <c r="G42" s="73"/>
      <c r="H42" s="73"/>
      <c r="I42" s="73">
        <f>SUM(C16:C18,F16:F18,M16:M18,Y16:Y18,AC16:AC18,AK16:AK18)/3+AH16</f>
        <v>24.666666666666668</v>
      </c>
      <c r="K42" s="72" t="s">
        <v>12</v>
      </c>
      <c r="L42" s="72"/>
      <c r="M42" s="72"/>
      <c r="N42" s="72"/>
      <c r="O42" s="72"/>
      <c r="P42" s="72">
        <f>SUM(D19:D21,G19:G21,I19:I21,N19:N21,P19:P21,R19:R21,T19:T21,V19:V21,Z19:Z21,AD19:AD21)/3+AI19</f>
        <v>34.666666666666671</v>
      </c>
      <c r="S42" s="73" t="s">
        <v>12</v>
      </c>
      <c r="T42" s="73"/>
      <c r="U42" s="73"/>
      <c r="V42" s="73"/>
      <c r="W42" s="73"/>
      <c r="X42" s="73">
        <f>SUM(D16:D18,G16:G18,I16:I18,K16:K18,N16:N18,P16:P18,R16:R18,T16:T18,V16:V18,Z16:Z18,AD16:AD18,AF16:AF18)/3+AI16</f>
        <v>48.333333333333336</v>
      </c>
      <c r="Z42" s="72" t="s">
        <v>12</v>
      </c>
      <c r="AA42" s="72"/>
      <c r="AB42" s="72"/>
      <c r="AC42" s="72"/>
      <c r="AD42" s="72"/>
      <c r="AE42" s="72">
        <f>SUM(E19:E21,H19:H21,J19:J21,O19:O21,Q19:Q21,S19:S21,U19:U21,W19:W21,AA19:AA21,AE19:AE21,AG19:AG21,X19:X21)/3+AJ19</f>
        <v>43</v>
      </c>
      <c r="AG42" s="73" t="s">
        <v>12</v>
      </c>
      <c r="AH42" s="73"/>
      <c r="AI42" s="73"/>
      <c r="AJ42" s="73"/>
      <c r="AK42" s="73"/>
      <c r="AL42" s="73">
        <f>SUM(E16:E18,H16:H18,J16:J18,L16:L18,O16:O18,Q16:Q18,S16:S18,U16:U18,W16:W18,X16:X18,AA16:AA18,AB16:AB18,AE16:AE18,AG16:AG18)/3+AJ16</f>
        <v>33.666666666666671</v>
      </c>
      <c r="AN42" s="73">
        <f>SUM(B42,I42,P42,X42,AE42,AL42)</f>
        <v>212.66666666666669</v>
      </c>
    </row>
    <row r="44" spans="1:42" x14ac:dyDescent="0.25">
      <c r="A44" s="74" t="s">
        <v>16</v>
      </c>
      <c r="B44" s="74">
        <f>SUM(F25:F27,C25:C27,M25:M27,Y25:Y27,AC25:AC27,AK25:AK27)/3+AH25</f>
        <v>8.3333333333333339</v>
      </c>
      <c r="D44" s="75" t="s">
        <v>16</v>
      </c>
      <c r="E44" s="75"/>
      <c r="F44" s="75"/>
      <c r="G44" s="75"/>
      <c r="H44" s="75"/>
      <c r="I44" s="75">
        <f>SUM(C22:C24,F22:F24,M22:M24,Y22:Y24,AC22:AC24,AK22:AK24)/3+AH22</f>
        <v>16.666666666666664</v>
      </c>
      <c r="K44" s="74" t="s">
        <v>16</v>
      </c>
      <c r="L44" s="74"/>
      <c r="M44" s="74"/>
      <c r="N44" s="74"/>
      <c r="O44" s="74"/>
      <c r="P44" s="74">
        <f>SUM(D25:D27,G25:G27,I25:I27,N25:N27,P25:P27,R25:R27,T25:T27,V25:V27,Z25:Z27,AD25:AD27)/3+AI25</f>
        <v>15.333333333333334</v>
      </c>
      <c r="S44" s="75" t="s">
        <v>16</v>
      </c>
      <c r="T44" s="75"/>
      <c r="U44" s="75"/>
      <c r="V44" s="75"/>
      <c r="W44" s="75"/>
      <c r="X44" s="75">
        <f>SUM(D22:D24,G22:G24,I22:I24,K22:K24,N22:N24,P22:P24,R22:R24,T22:T24,V22:V24,Z22:Z24,AD22:AD24,AF22:AF24)/3+AI22</f>
        <v>35.333333333333329</v>
      </c>
      <c r="Z44" s="74" t="s">
        <v>16</v>
      </c>
      <c r="AA44" s="74"/>
      <c r="AB44" s="74"/>
      <c r="AC44" s="74"/>
      <c r="AD44" s="74"/>
      <c r="AE44" s="74">
        <f>SUM(E25:E27,H25:H27,J25:J27,O25:O27,Q25:Q27,S25:S27,U25:U27,W25:W27,AA25:AA27,AE25:AE27,AG25:AG27,X25:X27)/3+AJ25</f>
        <v>25.333333333333332</v>
      </c>
      <c r="AG44" s="75" t="s">
        <v>16</v>
      </c>
      <c r="AH44" s="75"/>
      <c r="AI44" s="75"/>
      <c r="AJ44" s="75"/>
      <c r="AK44" s="75"/>
      <c r="AL44" s="75">
        <f>SUM(E22:E24,H22:H24,J22:J24,L22:L24,O22:O24,Q22:Q24,S22:S24,U22:U24,W22:W24,X22:X24,AA22:AA24,AB22:AB24,AE22:AE24,AG22:AG24)/3+AJ22</f>
        <v>30</v>
      </c>
      <c r="AN44" s="75">
        <f>SUM(I44,B44,P44,X44,AE44,AL44)</f>
        <v>131</v>
      </c>
    </row>
    <row r="45" spans="1:42" x14ac:dyDescent="0.25">
      <c r="A45" s="74" t="s">
        <v>14</v>
      </c>
      <c r="B45" s="74"/>
      <c r="D45" s="75" t="s">
        <v>14</v>
      </c>
      <c r="E45" s="75"/>
      <c r="F45" s="75"/>
      <c r="G45" s="75"/>
      <c r="H45" s="75"/>
      <c r="I45" s="75"/>
      <c r="K45" s="74" t="s">
        <v>14</v>
      </c>
      <c r="L45" s="74"/>
      <c r="M45" s="74"/>
      <c r="N45" s="74"/>
      <c r="O45" s="74"/>
      <c r="P45" s="74"/>
      <c r="S45" s="75" t="s">
        <v>14</v>
      </c>
      <c r="T45" s="75"/>
      <c r="U45" s="75"/>
      <c r="V45" s="75"/>
      <c r="W45" s="75"/>
      <c r="X45" s="75"/>
      <c r="Z45" s="74" t="s">
        <v>14</v>
      </c>
      <c r="AA45" s="74"/>
      <c r="AB45" s="74"/>
      <c r="AC45" s="74"/>
      <c r="AD45" s="74"/>
      <c r="AE45" s="74"/>
      <c r="AG45" s="75" t="s">
        <v>14</v>
      </c>
      <c r="AH45" s="75"/>
      <c r="AI45" s="75"/>
      <c r="AJ45" s="75"/>
      <c r="AK45" s="75"/>
      <c r="AL45" s="75"/>
    </row>
    <row r="46" spans="1:42" x14ac:dyDescent="0.25">
      <c r="A46" s="76" t="s">
        <v>15</v>
      </c>
      <c r="B46" s="76">
        <f>SUM(C31:C33,F31:F33,M31:M33,Y31:Y33,AC31:AC33,AK31:AK33)/3+AH31</f>
        <v>1</v>
      </c>
      <c r="C46" s="3"/>
      <c r="D46" s="77" t="s">
        <v>15</v>
      </c>
      <c r="E46" s="77"/>
      <c r="F46" s="77"/>
      <c r="G46" s="77"/>
      <c r="H46" s="77"/>
      <c r="I46" s="77">
        <f>SUM(C28:C30,F28:F30,M28:M30,Y28:Y30,AC28:AC30,AK28:AK30)/3+AH28</f>
        <v>8</v>
      </c>
      <c r="J46" s="3"/>
      <c r="K46" s="76" t="s">
        <v>15</v>
      </c>
      <c r="L46" s="76"/>
      <c r="M46" s="76"/>
      <c r="N46" s="76"/>
      <c r="O46" s="76"/>
      <c r="P46" s="78">
        <f>SUM(D31:D33,G31:G33,I31:I33,N31:N33,P31:P33,R31:R33,T31:T33,V31:V33,Z31:Z33,AD31:AD33)/3+AI31</f>
        <v>26.666666666666668</v>
      </c>
      <c r="Q46" s="3"/>
      <c r="S46" s="79" t="s">
        <v>15</v>
      </c>
      <c r="T46" s="79"/>
      <c r="U46" s="79"/>
      <c r="V46" s="79"/>
      <c r="W46" s="79"/>
      <c r="X46" s="79">
        <f>SUM(D28:D30,G28:G30,I28:I30,K28:K30,N28:N30,P28:P30,R28:R30,T28:T30,V28:V30,Z28:Z30,AD28:AD30,AF28:AF30)/3+AI28</f>
        <v>17</v>
      </c>
      <c r="Y46" s="3"/>
      <c r="Z46" s="76" t="s">
        <v>15</v>
      </c>
      <c r="AA46" s="76"/>
      <c r="AB46" s="76"/>
      <c r="AC46" s="76"/>
      <c r="AD46" s="76"/>
      <c r="AE46" s="78">
        <f>SUM(E31:E33,H31:H33,J31:J33,O31:O33,Q31:Q33,S31:S33,U31:U33,W31:W33,AA31:AA33,AE31:AE33,AG31:AG33,X31:X33)/3+AJ31</f>
        <v>16.333333333333332</v>
      </c>
      <c r="AF46" s="3"/>
      <c r="AG46" s="79" t="s">
        <v>15</v>
      </c>
      <c r="AH46" s="79"/>
      <c r="AI46" s="79"/>
      <c r="AJ46" s="79"/>
      <c r="AK46" s="79"/>
      <c r="AL46" s="79">
        <f>SUM(E28:E30,H28:H30,J28:J30,L28:L30,O28:O30,Q28:Q30,S28:S30,U28:U30,W28:W30,X28:X30,AA28:AA30,AB28:AB30,AE28:AE30,AG28:AG30)/3+AJ28</f>
        <v>27.666666666666668</v>
      </c>
      <c r="AM46" s="3"/>
      <c r="AN46" s="79">
        <f>SUM(I46,B46,P46,X46,AE46,AL46)</f>
        <v>96.666666666666671</v>
      </c>
    </row>
    <row r="47" spans="1:42" x14ac:dyDescent="0.25">
      <c r="A47" s="76" t="s">
        <v>14</v>
      </c>
      <c r="B47" s="76"/>
      <c r="C47" s="3"/>
      <c r="D47" s="77" t="s">
        <v>14</v>
      </c>
      <c r="E47" s="77"/>
      <c r="F47" s="77"/>
      <c r="G47" s="77"/>
      <c r="H47" s="77"/>
      <c r="I47" s="77"/>
      <c r="J47" s="3"/>
      <c r="K47" s="76" t="s">
        <v>14</v>
      </c>
      <c r="L47" s="76"/>
      <c r="M47" s="76"/>
      <c r="N47" s="76"/>
      <c r="O47" s="76"/>
      <c r="P47" s="78"/>
      <c r="Q47" s="3"/>
      <c r="S47" s="79" t="s">
        <v>14</v>
      </c>
      <c r="T47" s="79"/>
      <c r="U47" s="79"/>
      <c r="V47" s="79"/>
      <c r="W47" s="79"/>
      <c r="X47" s="79"/>
      <c r="Y47" s="3"/>
      <c r="Z47" s="76" t="s">
        <v>14</v>
      </c>
      <c r="AA47" s="76"/>
      <c r="AB47" s="76"/>
      <c r="AC47" s="76"/>
      <c r="AD47" s="76"/>
      <c r="AE47" s="78"/>
      <c r="AF47" s="3"/>
      <c r="AG47" s="79" t="s">
        <v>14</v>
      </c>
      <c r="AH47" s="79"/>
      <c r="AI47" s="79"/>
      <c r="AJ47" s="79"/>
      <c r="AK47" s="79"/>
      <c r="AL47" s="79"/>
    </row>
    <row r="48" spans="1:42" x14ac:dyDescent="0.25">
      <c r="R48" s="3"/>
    </row>
    <row r="50" spans="1:10" ht="18.75" thickBot="1" x14ac:dyDescent="0.3"/>
    <row r="51" spans="1:10" ht="18.75" thickBot="1" x14ac:dyDescent="0.3">
      <c r="A51" s="80" t="s">
        <v>23</v>
      </c>
      <c r="B51" s="81"/>
      <c r="C51" s="80" t="s">
        <v>51</v>
      </c>
      <c r="D51" s="82"/>
      <c r="E51" s="81"/>
      <c r="F51" s="82" t="s">
        <v>55</v>
      </c>
      <c r="G51" s="82"/>
      <c r="H51" s="81"/>
    </row>
    <row r="52" spans="1:10" x14ac:dyDescent="0.25">
      <c r="A52" s="80" t="s">
        <v>12</v>
      </c>
      <c r="B52" s="81"/>
      <c r="C52" s="83">
        <f>AN42</f>
        <v>212.66666666666669</v>
      </c>
      <c r="D52" s="82"/>
      <c r="E52" s="82"/>
      <c r="F52" s="80"/>
      <c r="G52" s="82">
        <v>1</v>
      </c>
      <c r="H52" s="81"/>
    </row>
    <row r="53" spans="1:10" x14ac:dyDescent="0.25">
      <c r="A53" s="84" t="s">
        <v>49</v>
      </c>
      <c r="B53" s="85"/>
      <c r="C53" s="86">
        <f>AN44</f>
        <v>131</v>
      </c>
      <c r="D53" s="87"/>
      <c r="E53" s="87"/>
      <c r="F53" s="88"/>
      <c r="G53" s="89">
        <v>4</v>
      </c>
      <c r="H53" s="90"/>
    </row>
    <row r="54" spans="1:10" x14ac:dyDescent="0.25">
      <c r="A54" s="88" t="s">
        <v>11</v>
      </c>
      <c r="B54" s="90"/>
      <c r="C54" s="91">
        <f>AN40</f>
        <v>159.75</v>
      </c>
      <c r="D54" s="89"/>
      <c r="E54" s="89"/>
      <c r="F54" s="92"/>
      <c r="G54" s="93">
        <v>3</v>
      </c>
      <c r="H54" s="94"/>
    </row>
    <row r="55" spans="1:10" x14ac:dyDescent="0.25">
      <c r="A55" s="95" t="s">
        <v>10</v>
      </c>
      <c r="B55" s="96"/>
      <c r="C55" s="97">
        <f>AN38</f>
        <v>173.33333333333331</v>
      </c>
      <c r="D55" s="98"/>
      <c r="E55" s="98"/>
      <c r="F55" s="88"/>
      <c r="G55" s="89">
        <v>2</v>
      </c>
      <c r="H55" s="90"/>
    </row>
    <row r="56" spans="1:10" ht="18.75" thickBot="1" x14ac:dyDescent="0.3">
      <c r="A56" s="99" t="s">
        <v>50</v>
      </c>
      <c r="B56" s="100"/>
      <c r="C56" s="101">
        <f>AN46</f>
        <v>96.666666666666671</v>
      </c>
      <c r="D56" s="102"/>
      <c r="E56" s="102"/>
      <c r="F56" s="99"/>
      <c r="G56" s="102">
        <v>5</v>
      </c>
      <c r="H56" s="100"/>
    </row>
    <row r="57" spans="1:10" x14ac:dyDescent="0.25">
      <c r="J57" s="93"/>
    </row>
  </sheetData>
  <phoneticPr fontId="0" type="noConversion"/>
  <printOptions gridLines="1"/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Research Machines plc.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</dc:creator>
  <cp:lastModifiedBy>A Gilbert</cp:lastModifiedBy>
  <cp:lastPrinted>2009-06-26T22:34:51Z</cp:lastPrinted>
  <dcterms:created xsi:type="dcterms:W3CDTF">2004-06-11T12:49:26Z</dcterms:created>
  <dcterms:modified xsi:type="dcterms:W3CDTF">2015-06-27T18:29:18Z</dcterms:modified>
</cp:coreProperties>
</file>